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5"/>
    <sheet state="visible" name="1 Success" sheetId="2" r:id="rId6"/>
    <sheet state="visible" name="2 Operations" sheetId="3" r:id="rId7"/>
    <sheet state="visible" name="3 Data" sheetId="4" r:id="rId8"/>
    <sheet state="visible" name="4 Carriers" sheetId="5" r:id="rId9"/>
    <sheet state="visible" name="5 Systems" sheetId="6" r:id="rId10"/>
    <sheet state="visible" name="6 Finance" sheetId="7" r:id="rId11"/>
    <sheet state="visible" name="7 Compliance" sheetId="8" r:id="rId12"/>
    <sheet state="visible" name="8 Automation" sheetId="9" r:id="rId13"/>
    <sheet state="visible" name="9 Reporting" sheetId="10" r:id="rId14"/>
    <sheet state="visible" name="10 Go-live" sheetId="11" r:id="rId15"/>
    <sheet state="visible" name="Documents" sheetId="12" r:id="rId16"/>
    <sheet state="visible" name="Sign-off" sheetId="13" r:id="rId17"/>
  </sheets>
  <definedNames/>
  <calcPr/>
</workbook>
</file>

<file path=xl/sharedStrings.xml><?xml version="1.0" encoding="utf-8"?>
<sst xmlns="http://schemas.openxmlformats.org/spreadsheetml/2006/main" count="987" uniqueCount="576">
  <si>
    <t>MOMENTUM AMP</t>
  </si>
  <si>
    <t>Momentum AMP Discovery Workbook</t>
  </si>
  <si>
    <t>Your answers shape the scope document you will sign before the build begins.</t>
  </si>
  <si>
    <t>Your onboarding forms, in order: Momentum AMP Evaluate, Momentum AMP Project Set-up, Momentum AMP Discovery Workbook, then the Momentum AMP Scope Sign-off, Data Accuracy Sign-off, Testing Sign-off and Go-Live Sign-off.</t>
  </si>
  <si>
    <t>Agency</t>
  </si>
  <si>
    <t>Please return by</t>
  </si>
  <si>
    <t>[Date]</t>
  </si>
  <si>
    <t>Your Momentum AMP contact</t>
  </si>
  <si>
    <t>[Name, email]</t>
  </si>
  <si>
    <t>Send documents to</t>
  </si>
  <si>
    <t>[Email or shared folder link]</t>
  </si>
  <si>
    <t>How to complete this workbook</t>
  </si>
  <si>
    <t>Page 2 — How you operate today</t>
  </si>
  <si>
    <t>1.</t>
  </si>
  <si>
    <t>Suggested owner: Operations lead</t>
  </si>
  <si>
    <t>One person can complete the whole workbook, or pass individual tabs to the suggested owner shown below.</t>
  </si>
  <si>
    <t>Covers the full policy lifecycle, not just new business, plus which procedures are actually followed.</t>
  </si>
  <si>
    <t>2.</t>
  </si>
  <si>
    <t>Type answers in the shaded column. "If it applies" questions need an answer only when the condition is true; otherwise type N/A.</t>
  </si>
  <si>
    <t>Type answers only in the shaded "Your answer" column and in the shaded tables. Everything else is for reference.</t>
  </si>
  <si>
    <t>3.</t>
  </si>
  <si>
    <t>Questions marked "If it applies" need an answer only when the condition in "Answer if" is true. Otherwise type N/A.</t>
  </si>
  <si>
    <t>4.</t>
  </si>
  <si>
    <t>#</t>
  </si>
  <si>
    <t>Darker shaded answers are pre-filled from your Momentum AMP Evaluate. Check each one and correct it if anything has changed.</t>
  </si>
  <si>
    <t>5.</t>
  </si>
  <si>
    <t>For table questions, fill in the table further down the same tab, then type "See table" in the answer cell.</t>
  </si>
  <si>
    <t>6.</t>
  </si>
  <si>
    <t>If you are unsure of an answer, write what you know and "to confirm". We will cover it in a discovery session.</t>
  </si>
  <si>
    <t>7.</t>
  </si>
  <si>
    <t>Question</t>
  </si>
  <si>
    <t>Name every file you send as: question number_agency name_short description, for example 11.2_SmithInsuranceGroup_ChartOfAccounts.xlsx. The Documents tab shows the exact name to use for each one.</t>
  </si>
  <si>
    <t>Why we ask</t>
  </si>
  <si>
    <t>8.</t>
  </si>
  <si>
    <t>How to answer</t>
  </si>
  <si>
    <t>Complete the Documents tab, then the Sign-off tab, and let your Momentum AMP contact know the workbook is ready.</t>
  </si>
  <si>
    <t>Required</t>
  </si>
  <si>
    <t>Progress</t>
  </si>
  <si>
    <t>Answer if</t>
  </si>
  <si>
    <t>Your answer</t>
  </si>
  <si>
    <t>Tab</t>
  </si>
  <si>
    <t>2.1</t>
  </si>
  <si>
    <t>Suggested owner</t>
  </si>
  <si>
    <t>How are teams organized?</t>
  </si>
  <si>
    <t>Questions</t>
  </si>
  <si>
    <t>Drives roles, queues and work assignment</t>
  </si>
  <si>
    <t>Answered</t>
  </si>
  <si>
    <t>List all that apply: By line of business, By client size, By producer, By location, Pooled service center, Other</t>
  </si>
  <si>
    <t>% complete</t>
  </si>
  <si>
    <t>Yes</t>
  </si>
  <si>
    <t>Always</t>
  </si>
  <si>
    <t>1 Success</t>
  </si>
  <si>
    <t>Executive sponsor</t>
  </si>
  <si>
    <t>2.2</t>
  </si>
  <si>
    <t>Describe new business from submission to bind</t>
  </si>
  <si>
    <t>Configures the quote-to-bind workflow</t>
  </si>
  <si>
    <t>Type your answer (as much detail as needed)</t>
  </si>
  <si>
    <t>2.3</t>
  </si>
  <si>
    <t>Describe how endorsements are requested, processed and confirmed</t>
  </si>
  <si>
    <t>Configures service workflow</t>
  </si>
  <si>
    <t>2.4</t>
  </si>
  <si>
    <t>Describe the renewal process and how many days before expiration it starts</t>
  </si>
  <si>
    <t>Configures renewal timing and tasks</t>
  </si>
  <si>
    <t>2.5</t>
  </si>
  <si>
    <t>How are cancellations and non-pay notices handled?</t>
  </si>
  <si>
    <t>Configures cancellation workflow and notices</t>
  </si>
  <si>
    <t>2.6</t>
  </si>
  <si>
    <t>How are certificates of insurance issued, and roughly how many per month?</t>
  </si>
  <si>
    <t>Sizes certificate setup and holder data</t>
  </si>
  <si>
    <t>2.7</t>
  </si>
  <si>
    <t>Who handles claims reporting, and what does the agency track after first notice?</t>
  </si>
  <si>
    <t>Defines claims setup</t>
  </si>
  <si>
    <t>2.8</t>
  </si>
  <si>
    <t>How are tasks, follow-ups and diaries assigned and tracked today?</t>
  </si>
  <si>
    <t>Maps to activities and follow-ups in Momentum AMP</t>
  </si>
  <si>
    <t>2.9</t>
  </si>
  <si>
    <t>Which written procedures are actually followed, and which exist only on paper?</t>
  </si>
  <si>
    <t>Prevents configuring a process nobody follows</t>
  </si>
  <si>
    <t>Complete Table 2.9 below, then type "See table"</t>
  </si>
  <si>
    <t>2.10</t>
  </si>
  <si>
    <t>Which procedures exist to protect against E&amp;O claims?</t>
  </si>
  <si>
    <t>These controls must carry over to the new system</t>
  </si>
  <si>
    <t>2.11</t>
  </si>
  <si>
    <t>Do any staff have binding authority, and what limits apply?</t>
  </si>
  <si>
    <t>Configures authority controls</t>
  </si>
  <si>
    <t>Complete Table 2.11 below, then type "See table"</t>
  </si>
  <si>
    <t>If it applies</t>
  </si>
  <si>
    <t>If any staff have binding authority</t>
  </si>
  <si>
    <t>2.12</t>
  </si>
  <si>
    <t>How are documents named, filed and attached to client records?</t>
  </si>
  <si>
    <t>Drives attachment structure and migration mapping</t>
  </si>
  <si>
    <t>2.13</t>
  </si>
  <si>
    <t>What are the three biggest pain points in your current process?</t>
  </si>
  <si>
    <t>Prioritizes design effort</t>
  </si>
  <si>
    <t>No</t>
  </si>
  <si>
    <t>Table 2.9 — Which written procedures are actually followed, and which exist only on paper?</t>
  </si>
  <si>
    <t>Procedure</t>
  </si>
  <si>
    <t>2 Operations</t>
  </si>
  <si>
    <t>Followed / Partly / Not followed</t>
  </si>
  <si>
    <t>Operations lead</t>
  </si>
  <si>
    <t>Page 3 — Your data and migration</t>
  </si>
  <si>
    <t>Suggested owner: Data point of contact</t>
  </si>
  <si>
    <t>Complete this page only if you are moving data from another system.</t>
  </si>
  <si>
    <t>Table 2.11 — Do any staff have binding authority, and what limits apply?</t>
  </si>
  <si>
    <t>Role</t>
  </si>
  <si>
    <t>Line of business</t>
  </si>
  <si>
    <t>Limit</t>
  </si>
  <si>
    <t>3 Data</t>
  </si>
  <si>
    <t>Page 1 — Success and operating model</t>
  </si>
  <si>
    <t>Data point of contact</t>
  </si>
  <si>
    <t>Suggested owner: Executive sponsor</t>
  </si>
  <si>
    <t>These answers decide whether the build replicates today's process or a redesigned one.</t>
  </si>
  <si>
    <t>1.1</t>
  </si>
  <si>
    <t>Agency name</t>
  </si>
  <si>
    <t>Matches this form to your agency record</t>
  </si>
  <si>
    <t>Type your answer</t>
  </si>
  <si>
    <t>Page 4 — Carriers and download</t>
  </si>
  <si>
    <t>1.2</t>
  </si>
  <si>
    <t>Your name</t>
  </si>
  <si>
    <t>Records who completed this form</t>
  </si>
  <si>
    <t>Download setup and commission reconciliation both depend on the full carrier list.</t>
  </si>
  <si>
    <t>1.3</t>
  </si>
  <si>
    <t>Your email</t>
  </si>
  <si>
    <t>So we can follow up on any answer</t>
  </si>
  <si>
    <t>1.4</t>
  </si>
  <si>
    <t>Your title</t>
  </si>
  <si>
    <t>Tells us which part of the agency you answer for</t>
  </si>
  <si>
    <t>1.5</t>
  </si>
  <si>
    <t>Describe how you want the agency to operate 12 months after go-live (teams, roles, service model)</t>
  </si>
  <si>
    <t>Stops the build from copying today's process by default</t>
  </si>
  <si>
    <t>4.1</t>
  </si>
  <si>
    <t>List every carrier, MGA and wholesaler you place business with</t>
  </si>
  <si>
    <t>Drives download setup, commission setup and reporting</t>
  </si>
  <si>
    <t>4 Carriers</t>
  </si>
  <si>
    <t>Complete Table 4.1 below, then type "See table"</t>
  </si>
  <si>
    <t>1.6</t>
  </si>
  <si>
    <t>Which system will be the system of record for clients, policies and accounting?</t>
  </si>
  <si>
    <t>The most consequential design decision in the project</t>
  </si>
  <si>
    <t>Choose from the dropdown</t>
  </si>
  <si>
    <t>4.2</t>
  </si>
  <si>
    <t>Do you use IVANS or a similar service for carrier download today?</t>
  </si>
  <si>
    <t>Download re-enrollment takes 30 to 60 days per carrier</t>
  </si>
  <si>
    <t>1.7</t>
  </si>
  <si>
    <t>Which records stay in which system?</t>
  </si>
  <si>
    <t>Determines integration and sync scope</t>
  </si>
  <si>
    <t>Complete Table 1.7 below, then type "See table"</t>
  </si>
  <si>
    <t>4.3</t>
  </si>
  <si>
    <t>If 1.6 is not Momentum AMP for all</t>
  </si>
  <si>
    <t>For each carrier on download today, what do you receive?</t>
  </si>
  <si>
    <t>1.8</t>
  </si>
  <si>
    <t>Sets which downloads to re-enroll</t>
  </si>
  <si>
    <t>Which workflows must be replicated exactly, and which are open to redesign?</t>
  </si>
  <si>
    <t>Complete Table 4.3 below, then type "See table"</t>
  </si>
  <si>
    <t>Separates fixed requirements from improvement opportunities</t>
  </si>
  <si>
    <t>Complete Table 1.8 below, then type "See table"</t>
  </si>
  <si>
    <t>If 4.2 is Yes</t>
  </si>
  <si>
    <t>5 Systems</t>
  </si>
  <si>
    <t>4.4</t>
  </si>
  <si>
    <t>IT lead</t>
  </si>
  <si>
    <t>Which carriers not on download today do you want added?</t>
  </si>
  <si>
    <t>1.9</t>
  </si>
  <si>
    <t>New download setups are separate from re-enrollment</t>
  </si>
  <si>
    <t>What must be working on day one, and what can follow after go-live?</t>
  </si>
  <si>
    <t>Complete Table 4.4 below, then type "See table"</t>
  </si>
  <si>
    <t>Builds phasing into scope instead of assuming everything is day one</t>
  </si>
  <si>
    <t>Complete Table 1.9 below, then type "See table"</t>
  </si>
  <si>
    <t>4.5</t>
  </si>
  <si>
    <t>Who can sign carrier re-enrollment forms, and how many business days do they need?</t>
  </si>
  <si>
    <t>Signature delays push download past go-live</t>
  </si>
  <si>
    <t>1.10</t>
  </si>
  <si>
    <t>Who else must be consulted before scope is approved?</t>
  </si>
  <si>
    <t>4.6</t>
  </si>
  <si>
    <t>Avoids late objections after sign-off</t>
  </si>
  <si>
    <t>Do you use any real-time carrier integrations (quoting, bind, service portals)?</t>
  </si>
  <si>
    <t>Each needs its own setup or fallback</t>
  </si>
  <si>
    <t>Complete Table 4.6 below, then type "See table"</t>
  </si>
  <si>
    <t>Table 1.7 — Which records stay in which system?</t>
  </si>
  <si>
    <t>6 Finance</t>
  </si>
  <si>
    <t>Table 4.1 — List every carrier, MGA and wholesaler you place business with</t>
  </si>
  <si>
    <t>Controller</t>
  </si>
  <si>
    <t>Name</t>
  </si>
  <si>
    <t>Type (carrier / MGA / wholesaler)</t>
  </si>
  <si>
    <t>Agency code</t>
  </si>
  <si>
    <t>Appointment active?</t>
  </si>
  <si>
    <t>Record type</t>
  </si>
  <si>
    <t>Approx. policy count</t>
  </si>
  <si>
    <t>System</t>
  </si>
  <si>
    <t>7 Compliance</t>
  </si>
  <si>
    <t>Compliance lead or IT lead</t>
  </si>
  <si>
    <t>Table 1.8 — Which workflows must be replicated exactly, and which are open to redesign?</t>
  </si>
  <si>
    <t>Workflow</t>
  </si>
  <si>
    <t>Replicate / Redesign / Not sure</t>
  </si>
  <si>
    <t>8 Automation</t>
  </si>
  <si>
    <t>Marketing or operations lead</t>
  </si>
  <si>
    <t>Table 1.9 — What must be working on day one, and what can follow after go-live?</t>
  </si>
  <si>
    <t>Capability</t>
  </si>
  <si>
    <t>Day one / Within 90 days / Later</t>
  </si>
  <si>
    <t>9 Reporting</t>
  </si>
  <si>
    <t>Agency leadership and controller</t>
  </si>
  <si>
    <t>Table 4.3 — For each carrier on download today, what do you receive?</t>
  </si>
  <si>
    <t>10 Go-live</t>
  </si>
  <si>
    <t>Executive sponsor or agency project manager</t>
  </si>
  <si>
    <t>Carrier</t>
  </si>
  <si>
    <t>Policy download Y/N</t>
  </si>
  <si>
    <t>Commission download Y/N</t>
  </si>
  <si>
    <t>Claims download Y/N</t>
  </si>
  <si>
    <t>Table 4.4 — Which carriers not on download today do you want added?</t>
  </si>
  <si>
    <t>Table 4.6 — Do you use any real-time carrier integrations (quoting, bind, service portals)?</t>
  </si>
  <si>
    <t>Integration type</t>
  </si>
  <si>
    <t>Documents</t>
  </si>
  <si>
    <t>Agency project manager</t>
  </si>
  <si>
    <t>Total</t>
  </si>
  <si>
    <t>Page 6 — Finance, accounting and commissions</t>
  </si>
  <si>
    <t>Suggested owner: Controller</t>
  </si>
  <si>
    <t>Questions 6.6 to 6.10 apply only if you use agency bill or both (your answer to Evaluate 4.9).</t>
  </si>
  <si>
    <t>Page 5 — Systems and integrations</t>
  </si>
  <si>
    <t>Suggested owner: IT lead</t>
  </si>
  <si>
    <t>One inventory of every system that touches your data.</t>
  </si>
  <si>
    <t>6.1</t>
  </si>
  <si>
    <t>Does each legal entity keep its own general ledger?</t>
  </si>
  <si>
    <t>Separate ledgers change setup and cutover</t>
  </si>
  <si>
    <t>If more than one legal entity</t>
  </si>
  <si>
    <t>5.1</t>
  </si>
  <si>
    <t>6.2</t>
  </si>
  <si>
    <t>List every system that touches client, policy or accounting data</t>
  </si>
  <si>
    <t>Does your chart of accounts need to be split or restructured for the move?</t>
  </si>
  <si>
    <t>Restructuring is scope, not configuration</t>
  </si>
  <si>
    <t>Builds the integration inventory</t>
  </si>
  <si>
    <t>Complete Table 5.1 below, then type "See table"</t>
  </si>
  <si>
    <t>6.3</t>
  </si>
  <si>
    <t>How many business days after month-end does your close usually finish? (Your fiscal year end comes from your Momentum AMP Project Set-up.)</t>
  </si>
  <si>
    <t>Cutover must land on a month-end close</t>
  </si>
  <si>
    <t>Number</t>
  </si>
  <si>
    <t>5.2</t>
  </si>
  <si>
    <t>6.4</t>
  </si>
  <si>
    <t>For each system you are keeping, who is the vendor contact and who holds the credentials?</t>
  </si>
  <si>
    <t>Which month-end do you want to use for the opening-balance cutover?</t>
  </si>
  <si>
    <t>Missing vendor access is a common build blocker</t>
  </si>
  <si>
    <t>A missed close pushes go-live by a month</t>
  </si>
  <si>
    <t>Complete Table 5.2 below, then type "See table"</t>
  </si>
  <si>
    <t>6.5</t>
  </si>
  <si>
    <t>5.3</t>
  </si>
  <si>
    <t>Will you run the first month-end close in parallel in both systems?</t>
  </si>
  <si>
    <t>If an integration is not ready at go-live, what is the fallback?</t>
  </si>
  <si>
    <t>Parallel close is the accounting acceptance test</t>
  </si>
  <si>
    <t>Prevents go-live from waiting on a third party</t>
  </si>
  <si>
    <t>Complete Table 5.3 below, then type "See table"</t>
  </si>
  <si>
    <t>5.4</t>
  </si>
  <si>
    <t>Do you use a separate accounting system (for example QuickBooks Online or Xero) that will stay in place? If yes, which?</t>
  </si>
  <si>
    <t>A retained ledger needs a sync and an owner</t>
  </si>
  <si>
    <t>6.6</t>
  </si>
  <si>
    <t>How many trust (fiduciary) accounts do you hold, and how often are they reconciled?</t>
  </si>
  <si>
    <t>Trust setup and reconciliation are regulated</t>
  </si>
  <si>
    <t>5.5</t>
  </si>
  <si>
    <t>If agency bill or both (Evaluate 4.9)</t>
  </si>
  <si>
    <t>Which email and calendar platform do you use?</t>
  </si>
  <si>
    <t>6.7</t>
  </si>
  <si>
    <t>Drives email and calendar integration</t>
  </si>
  <si>
    <t>What is your approximate open receivable balance today ($)?</t>
  </si>
  <si>
    <t>Sizes the receivables conversion</t>
  </si>
  <si>
    <t>6.8</t>
  </si>
  <si>
    <t>Do you have open payables to carriers that must convert? If yes, approximate amount ($)</t>
  </si>
  <si>
    <t>Payables convert at cutover</t>
  </si>
  <si>
    <t>5.6</t>
  </si>
  <si>
    <t>Should calls from your phone system be logged to client records?</t>
  </si>
  <si>
    <t>6.9</t>
  </si>
  <si>
    <t>Drives telephony integration</t>
  </si>
  <si>
    <t>Which fee types do you charge (policy fees, broker fees, inspection, other)?</t>
  </si>
  <si>
    <t>Configures fee items</t>
  </si>
  <si>
    <t>6.10</t>
  </si>
  <si>
    <t>How do you handle return premiums and chargebacks?</t>
  </si>
  <si>
    <t>Configures refund and chargeback handling</t>
  </si>
  <si>
    <t>5.7</t>
  </si>
  <si>
    <t>Do clients use a self-service portal or app today, and what can they do in it (view policies, ID cards, certificates, payments, service requests)?</t>
  </si>
  <si>
    <t>Sets client self-service scope</t>
  </si>
  <si>
    <t>6.11</t>
  </si>
  <si>
    <t>How do you reconcile direct-bill commissions today?</t>
  </si>
  <si>
    <t>Defines commission reconciliation setup</t>
  </si>
  <si>
    <t>5.8</t>
  </si>
  <si>
    <t>6.12</t>
  </si>
  <si>
    <t>Describe in detail each requirement from your Momentum AMP Evaluate that Momentum AMP may not offer as standard, and add any new ones</t>
  </si>
  <si>
    <t>How do carriers send commission statements?</t>
  </si>
  <si>
    <t>Non-standard work needs a feasibility review before it can be scoped</t>
  </si>
  <si>
    <t>Electronic and paper statements need different processes</t>
  </si>
  <si>
    <t>Complete Table 6.12 below, then type "See table"</t>
  </si>
  <si>
    <t>Table 5.1 — List every system that touches client, policy or accounting data</t>
  </si>
  <si>
    <t>6.13</t>
  </si>
  <si>
    <t>Describe your commission structure (agency, producer, house accounts)</t>
  </si>
  <si>
    <t>Sets the commission hierarchy</t>
  </si>
  <si>
    <t>Purpose</t>
  </si>
  <si>
    <t>Keep / Replace / Retire</t>
  </si>
  <si>
    <t>Data direction (in / out / both)</t>
  </si>
  <si>
    <t>6.14</t>
  </si>
  <si>
    <t>Needed at go-live Y/N</t>
  </si>
  <si>
    <t>How are producer commissions calculated (% of commission, % of premium, flat, tiered, other)?</t>
  </si>
  <si>
    <t>Configures commission rules</t>
  </si>
  <si>
    <t>6.15</t>
  </si>
  <si>
    <t>List producer splits and overrides</t>
  </si>
  <si>
    <t>Splits and overrides are where commission errors start</t>
  </si>
  <si>
    <t>Complete Table 6.15 below, then type "See table"</t>
  </si>
  <si>
    <t>6.16</t>
  </si>
  <si>
    <t>If you keep a separate accounting system, how should it stay in sync, and who owns that?</t>
  </si>
  <si>
    <t>A retained ledger needs a named owner</t>
  </si>
  <si>
    <t>If 5.4 is Yes</t>
  </si>
  <si>
    <t>6.17</t>
  </si>
  <si>
    <t>How many bank accounts must be set up, and for which entity?</t>
  </si>
  <si>
    <t>Drives bank account setup</t>
  </si>
  <si>
    <t>Complete Table 6.17 below, then type "See table"</t>
  </si>
  <si>
    <t>Table 6.12 — How do carriers send commission statements?</t>
  </si>
  <si>
    <t>Electronic / PDF / Paper</t>
  </si>
  <si>
    <t>Page 7 — Compliance, security and access</t>
  </si>
  <si>
    <t>Suggested owner: Compliance lead or IT lead</t>
  </si>
  <si>
    <t>How the system must be configured to protect your data and meet your obligations.</t>
  </si>
  <si>
    <t>Table 6.15 — List producer splits and overrides</t>
  </si>
  <si>
    <t>Producer</t>
  </si>
  <si>
    <t>Split with</t>
  </si>
  <si>
    <t>%</t>
  </si>
  <si>
    <t>Override Y/N</t>
  </si>
  <si>
    <t>7.1</t>
  </si>
  <si>
    <t>In which states is the agency licensed to write business?</t>
  </si>
  <si>
    <t>Drives state-specific setup and compliance</t>
  </si>
  <si>
    <t>Table 5.2 — For each system you are keeping, who is the vendor contact and who holds the credentials?</t>
  </si>
  <si>
    <t>Vendor contact</t>
  </si>
  <si>
    <t>Credential owner</t>
  </si>
  <si>
    <t>7.2</t>
  </si>
  <si>
    <t>Table 6.17 — How many bank accounts must be set up, and for which entity?</t>
  </si>
  <si>
    <t>How do you track agency and producer licenses and appointments today?</t>
  </si>
  <si>
    <t>License tracking is an E&amp;O exposure point</t>
  </si>
  <si>
    <t>Bank</t>
  </si>
  <si>
    <t>Account type</t>
  </si>
  <si>
    <t>Entity</t>
  </si>
  <si>
    <t>7.3</t>
  </si>
  <si>
    <t>How do you calculate, file and remit surplus lines taxes and stamping fees?</t>
  </si>
  <si>
    <t>Surplus lines filings must be configured correctly</t>
  </si>
  <si>
    <t>If you write surplus lines (E&amp;S) business</t>
  </si>
  <si>
    <t>7.4</t>
  </si>
  <si>
    <t>Who is responsible for surplus lines filings?</t>
  </si>
  <si>
    <t>Names the filing owner</t>
  </si>
  <si>
    <t>Table 5.3 — If an integration is not ready at go-live, what is the fallback?</t>
  </si>
  <si>
    <t>Fallback</t>
  </si>
  <si>
    <t>3.1</t>
  </si>
  <si>
    <t>7.5</t>
  </si>
  <si>
    <t>What checks must happen before a policy is bound?</t>
  </si>
  <si>
    <t>Which system are you moving from, and which version?</t>
  </si>
  <si>
    <t>Pre-bind controls must carry into the new workflow</t>
  </si>
  <si>
    <t>7.6</t>
  </si>
  <si>
    <t>How long must client, policy and accounting records be retained?</t>
  </si>
  <si>
    <t>Sets the conversion method</t>
  </si>
  <si>
    <t>Sets retention and archive rules</t>
  </si>
  <si>
    <t>Complete Table 7.6 below, then type "See table"</t>
  </si>
  <si>
    <t>7.7</t>
  </si>
  <si>
    <t>List the user roles you need and what each role must be able to do</t>
  </si>
  <si>
    <t>Drives roles and permissions setup</t>
  </si>
  <si>
    <t>If moving data</t>
  </si>
  <si>
    <t>Complete Table 7.7 below, then type "See table"</t>
  </si>
  <si>
    <t>7.8</t>
  </si>
  <si>
    <t>Must staff in one entity or location be blocked from another's data? Describe.</t>
  </si>
  <si>
    <t>Data separation must be designed in, not added later</t>
  </si>
  <si>
    <t>3.2</t>
  </si>
  <si>
    <t>If more than one legal entity or location</t>
  </si>
  <si>
    <t>Is the system hosted by you or by the vendor?</t>
  </si>
  <si>
    <t>7.9</t>
  </si>
  <si>
    <t>Determines who produces the data extract</t>
  </si>
  <si>
    <t>Which data must be restricted to specific roles (for example accounting, commissions or health information)?</t>
  </si>
  <si>
    <t>Sets field-level restrictions</t>
  </si>
  <si>
    <t>7.10</t>
  </si>
  <si>
    <t>Do you have internal or regulatory audit requirements the system must support?</t>
  </si>
  <si>
    <t>Drives audit trail and reporting needs</t>
  </si>
  <si>
    <t>7.11</t>
  </si>
  <si>
    <t>Do clients consent to texts and calls, and how is consent recorded?</t>
  </si>
  <si>
    <t>Required before any automated outreach</t>
  </si>
  <si>
    <t>If Automation Center is in your purchase</t>
  </si>
  <si>
    <t>3.3</t>
  </si>
  <si>
    <t>How will we receive the data?</t>
  </si>
  <si>
    <t>Sets extract approach and lead time</t>
  </si>
  <si>
    <t>Table 7.6 — How long must client, policy and accounting records be retained?</t>
  </si>
  <si>
    <t>Years</t>
  </si>
  <si>
    <t>3.4</t>
  </si>
  <si>
    <t>By what date can you deliver the full extract?</t>
  </si>
  <si>
    <t>Anchors the migration plan</t>
  </si>
  <si>
    <t>Date (MM/DD/YYYY)</t>
  </si>
  <si>
    <t>Table 7.7 — List the user roles you need and what each role must be able to do</t>
  </si>
  <si>
    <t>3.5</t>
  </si>
  <si>
    <t>How many inactive client records do you have? (Active client and policy counts come from your Momentum AMP Project Set-up.)</t>
  </si>
  <si>
    <t>Can view</t>
  </si>
  <si>
    <t>Can edit</t>
  </si>
  <si>
    <t>Can approve</t>
  </si>
  <si>
    <t>Sizes migration</t>
  </si>
  <si>
    <t>3.6</t>
  </si>
  <si>
    <t>How many years of history do you want moved?</t>
  </si>
  <si>
    <t>Drives volume, effort and timeline</t>
  </si>
  <si>
    <t>3.7</t>
  </si>
  <si>
    <t>For history older than that, what do you need?</t>
  </si>
  <si>
    <t>Older history can be archived read-only instead of fully converted</t>
  </si>
  <si>
    <t>3.8</t>
  </si>
  <si>
    <t>Are attachments in scope?</t>
  </si>
  <si>
    <t>Attachments are often the largest part of a migration</t>
  </si>
  <si>
    <t>3.9</t>
  </si>
  <si>
    <t>Roughly how many attachments, total size (GB), and how are they linked to records?</t>
  </si>
  <si>
    <t>Sizes storage and linkage mapping</t>
  </si>
  <si>
    <t>If 3.8 is Yes</t>
  </si>
  <si>
    <t>3.10</t>
  </si>
  <si>
    <t>How would you rate your data quality, and what problems do you know of (duplicates, missing fields, inconsistent naming, bad addresses)?</t>
  </si>
  <si>
    <t>Sets cleanup scope before conversion</t>
  </si>
  <si>
    <t>3.11</t>
  </si>
  <si>
    <t>Are clients duplicated across entities or locations?</t>
  </si>
  <si>
    <t>Duplicates fail data accuracy checks</t>
  </si>
  <si>
    <t>3.12</t>
  </si>
  <si>
    <t>Who will clean up known data problems before conversion?</t>
  </si>
  <si>
    <t>Cleanup ownership is usually assumed, not agreed</t>
  </si>
  <si>
    <t>3.13</t>
  </si>
  <si>
    <t>Has this data been migrated or converted before? If yes, when and from what?</t>
  </si>
  <si>
    <t>Prior conversions leave known issues</t>
  </si>
  <si>
    <t>Page 8 — Automation Center and CRM</t>
  </si>
  <si>
    <t>3.14</t>
  </si>
  <si>
    <t>Suggested owner: Marketing or operations lead</t>
  </si>
  <si>
    <t>List custom fields, tags and custom workflows in your current system</t>
  </si>
  <si>
    <t>Each must be mapped or retired</t>
  </si>
  <si>
    <t>Complete Table 3.14 below, then type "See table"</t>
  </si>
  <si>
    <t>Complete this page only if Automation Center is part of your purchase.</t>
  </si>
  <si>
    <t>3.15</t>
  </si>
  <si>
    <t>Do your line-of-business and policy-type names need standardizing?</t>
  </si>
  <si>
    <t>Inconsistent naming breaks reporting</t>
  </si>
  <si>
    <t>3.16</t>
  </si>
  <si>
    <t>Should commission history be migrated or should commissions start fresh?</t>
  </si>
  <si>
    <t>Changes accounting conversion scope</t>
  </si>
  <si>
    <t>3.17</t>
  </si>
  <si>
    <t>8.1</t>
  </si>
  <si>
    <t>What reconciliation tolerances will you accept for migrated data?</t>
  </si>
  <si>
    <t>Sets the pass criteria for the Momentum AMP Data Accuracy Sign-off</t>
  </si>
  <si>
    <t>Complete Table 3.17 below, then type "See table"</t>
  </si>
  <si>
    <t>Which standard workflows do you want at go-live?</t>
  </si>
  <si>
    <t>Standard workflows are in scope; custom ones need design first</t>
  </si>
  <si>
    <t>3.18</t>
  </si>
  <si>
    <t>Who knows the book well enough to answer data questions? (name, title, email)</t>
  </si>
  <si>
    <t>Names the data decision-maker</t>
  </si>
  <si>
    <t>3.19</t>
  </si>
  <si>
    <t>8.2</t>
  </si>
  <si>
    <t>Who will spot-check migrated data, and how many hours per week can they give?</t>
  </si>
  <si>
    <t>Describe any automations you want that are not standard</t>
  </si>
  <si>
    <t>Review capacity is a common bottleneck</t>
  </si>
  <si>
    <t>Custom workflows are estimated separately</t>
  </si>
  <si>
    <t>Complete Table 3.19 below, then type "See table"</t>
  </si>
  <si>
    <t>Complete Table 8.2 below, then type "See table"</t>
  </si>
  <si>
    <t>8.3</t>
  </si>
  <si>
    <t>What automations or campaigns do you run today, and in which tool?</t>
  </si>
  <si>
    <t>Sets what must be rebuilt</t>
  </si>
  <si>
    <t>Complete Table 8.3 below, then type "See table"</t>
  </si>
  <si>
    <t>8.4</t>
  </si>
  <si>
    <t>Describe your sales pipeline stages from lead to bound</t>
  </si>
  <si>
    <t>Table 3.14 — List custom fields, tags and custom workflows in your current system</t>
  </si>
  <si>
    <t>Configures the CRM pipeline</t>
  </si>
  <si>
    <t>8.5</t>
  </si>
  <si>
    <t>Where do your leads come from (website, referrals, purchased lists, partners, other)?</t>
  </si>
  <si>
    <t>Drives lead capture setup</t>
  </si>
  <si>
    <t>Keep / Retire</t>
  </si>
  <si>
    <t>Table 8.2 — Describe any automations you want that are not standard</t>
  </si>
  <si>
    <t>Trigger</t>
  </si>
  <si>
    <t>Action</t>
  </si>
  <si>
    <t>Audience</t>
  </si>
  <si>
    <t>Table 8.3 — What automations or campaigns do you run today, and in which tool?</t>
  </si>
  <si>
    <t>Automation</t>
  </si>
  <si>
    <t>Tool</t>
  </si>
  <si>
    <t>Table 3.17 — What reconciliation tolerances will you accept for migrated data?</t>
  </si>
  <si>
    <t>Measure</t>
  </si>
  <si>
    <t>Tolerance</t>
  </si>
  <si>
    <t>Table 3.19 — Who will spot-check migrated data, and how many hours per week can they give?</t>
  </si>
  <si>
    <t>Hours per week</t>
  </si>
  <si>
    <t>Page 9 — Reporting</t>
  </si>
  <si>
    <t>Suggested owner: Agency leadership and controller</t>
  </si>
  <si>
    <t>Each report you use today is matched to a standard report or scoped as custom.</t>
  </si>
  <si>
    <t>9.1</t>
  </si>
  <si>
    <t>List the reports you use today</t>
  </si>
  <si>
    <t>Each is matched to a standard report or scoped as custom</t>
  </si>
  <si>
    <t>Complete Table 9.1 below, then type "See table"</t>
  </si>
  <si>
    <t>9.2</t>
  </si>
  <si>
    <t>What does leadership review each month to run the agency?</t>
  </si>
  <si>
    <t>Defines leadership reporting</t>
  </si>
  <si>
    <t>9.3</t>
  </si>
  <si>
    <t>Which KPIs do you track, and how is each one defined?</t>
  </si>
  <si>
    <t>KPI definitions must match before reports are built</t>
  </si>
  <si>
    <t>Complete Table 9.3 below, then type "See table"</t>
  </si>
  <si>
    <t>9.4</t>
  </si>
  <si>
    <t>Must producer commission statements keep their current format after go-live? For how many months?</t>
  </si>
  <si>
    <t>Format changes upset producers</t>
  </si>
  <si>
    <t>9.5</t>
  </si>
  <si>
    <t>Do you send reports to anyone outside the agency (carriers, lenders, owners)? Describe.</t>
  </si>
  <si>
    <t>External reports often have fixed formats</t>
  </si>
  <si>
    <t>Table 9.1 — List the reports you use today</t>
  </si>
  <si>
    <t>Page 10 — Training, cutover and go-live</t>
  </si>
  <si>
    <t>Report name</t>
  </si>
  <si>
    <t>Suggested owner: Executive sponsor or agency project manager</t>
  </si>
  <si>
    <t>Frequency</t>
  </si>
  <si>
    <t>Training follows the categories in your signed Order Form.</t>
  </si>
  <si>
    <t>10.1</t>
  </si>
  <si>
    <t>Who will be your super-users, and which area does each cover?</t>
  </si>
  <si>
    <t>Super-users train peers and support adoption</t>
  </si>
  <si>
    <t>Complete Table 10.1 below, then type "See table"</t>
  </si>
  <si>
    <t>10.2</t>
  </si>
  <si>
    <t>When should training happen relative to go-live?</t>
  </si>
  <si>
    <t>Training too early is forgotten</t>
  </si>
  <si>
    <t>10.3</t>
  </si>
  <si>
    <t>How do you want to go live?</t>
  </si>
  <si>
    <t>Sets the cutover approach</t>
  </si>
  <si>
    <t>Table 9.3 — Which KPIs do you track, and how is each one defined?</t>
  </si>
  <si>
    <t>KPI</t>
  </si>
  <si>
    <t>Definition</t>
  </si>
  <si>
    <t>Source</t>
  </si>
  <si>
    <t>10.4</t>
  </si>
  <si>
    <t>How many days can you run the old and new systems side by side?</t>
  </si>
  <si>
    <t>Sets parallel-run tolerance</t>
  </si>
  <si>
    <t>10.5</t>
  </si>
  <si>
    <t>List blackout dates when go-live cannot happen</t>
  </si>
  <si>
    <t>Renewal season and close dates block cutover</t>
  </si>
  <si>
    <t>Complete Table 10.5 below, then type "See table"</t>
  </si>
  <si>
    <t>10.6</t>
  </si>
  <si>
    <t>When does your current system contract end, and how many days' notice is required?</t>
  </si>
  <si>
    <t>A contract end date can force or block the timeline</t>
  </si>
  <si>
    <t>10.7</t>
  </si>
  <si>
    <t>How many hours per week can each subject-matter expert give the project?</t>
  </si>
  <si>
    <t>Your team's availability drives the build and test timeline</t>
  </si>
  <si>
    <t>Complete Table 10.7 below, then type "See table"</t>
  </si>
  <si>
    <t>10.8</t>
  </si>
  <si>
    <t>Who will sign the Momentum AMP Go-Live Sign-off, the go / no-go decision before cutover? (name, title)</t>
  </si>
  <si>
    <t>Names the decision-maker before cutover</t>
  </si>
  <si>
    <t>10.9</t>
  </si>
  <si>
    <t>How should we keep your team updated (weekly email, weekly call, shared project board, other)?</t>
  </si>
  <si>
    <t>Sets the communication plan</t>
  </si>
  <si>
    <t>Table 10.1 — Who will be your super-users, and which area does each cover?</t>
  </si>
  <si>
    <t>Area</t>
  </si>
  <si>
    <t>Table 10.5 — List blackout dates when go-live cannot happen</t>
  </si>
  <si>
    <t>Start date</t>
  </si>
  <si>
    <t>End date</t>
  </si>
  <si>
    <t>Reason</t>
  </si>
  <si>
    <t>Table 10.7 — How many hours per week can each subject-matter expert give the project?</t>
  </si>
  <si>
    <t>Page 11 — Documents</t>
  </si>
  <si>
    <t>Suggested owner: Agency project manager</t>
  </si>
  <si>
    <t>Name each file exactly as shown in the "File name to use" column, send it to your Momentum AMP contact (see Start here), then set its status.</t>
  </si>
  <si>
    <t>File naming rule:  [question number]_[agency name]_[short description]   e.g. 11.2_SmithInsuranceGroup_ChartOfAccounts.xlsx   More than one file for the same item? Add -1, -2 at the end.</t>
  </si>
  <si>
    <t>Document</t>
  </si>
  <si>
    <t>Needed if</t>
  </si>
  <si>
    <t>File name to use</t>
  </si>
  <si>
    <t>Status</t>
  </si>
  <si>
    <t>Expected date</t>
  </si>
  <si>
    <t>Notes</t>
  </si>
  <si>
    <t>11.1</t>
  </si>
  <si>
    <t>Sample of current reports (top 5)</t>
  </si>
  <si>
    <t>11.2</t>
  </si>
  <si>
    <t>Chart of accounts</t>
  </si>
  <si>
    <t>11.3</t>
  </si>
  <si>
    <t>Recent trust reconciliation</t>
  </si>
  <si>
    <t>If agency bill or both</t>
  </si>
  <si>
    <t>11.4</t>
  </si>
  <si>
    <t>Sample carrier commission statements (2 to 3 carriers)</t>
  </si>
  <si>
    <t>11.5</t>
  </si>
  <si>
    <t>Producer commission schedule</t>
  </si>
  <si>
    <t>11.6</t>
  </si>
  <si>
    <t>Written procedures or SOPs</t>
  </si>
  <si>
    <t>11.7</t>
  </si>
  <si>
    <t>Sample data extract or field list</t>
  </si>
  <si>
    <t>11.8</t>
  </si>
  <si>
    <t>Org chart with roles</t>
  </si>
  <si>
    <t>Sign-off</t>
  </si>
  <si>
    <t>Completed by the person submitting this workbook</t>
  </si>
  <si>
    <t>Your answers are used to write the scope document, which you sign through the Momentum AMP Scope Sign-off.</t>
  </si>
  <si>
    <t>Statement</t>
  </si>
  <si>
    <t>Your confirmation</t>
  </si>
  <si>
    <t>11.9</t>
  </si>
  <si>
    <t>I confirm the answers are accurate to the best of our knowledge, and that anyone who completed a tab on my behalf was the right person to answer it.</t>
  </si>
  <si>
    <t>11.10</t>
  </si>
  <si>
    <t>I understand these answers will be used to write the scope document we sign through the Momentum AMP Scope Sign-off before the build begins, and that later changes go through change control.</t>
  </si>
  <si>
    <t>11.11</t>
  </si>
  <si>
    <t>Title</t>
  </si>
  <si>
    <t>Date</t>
  </si>
  <si>
    <t>11.12</t>
  </si>
  <si>
    <t>Signature (type your full name)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</si>
</sst>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15">
    <font>
      <sz val="11.0"/>
      <color theme="1"/>
      <name val="Calibri"/>
      <scheme val="minor"/>
    </font>
    <font>
      <b/>
      <sz val="10.0"/>
      <color rgb="FFA200FF"/>
      <name val="Poppins"/>
    </font>
    <font>
      <b/>
      <sz val="20.0"/>
      <color rgb="FF381574"/>
      <name val="Poppins"/>
    </font>
    <font>
      <sz val="11.0"/>
      <color rgb="FF0C0C0C"/>
      <name val="Poppins"/>
    </font>
    <font>
      <i/>
      <sz val="9.0"/>
      <color rgb="FF6B6B6B"/>
      <name val="Poppins"/>
    </font>
    <font>
      <b/>
      <sz val="10.0"/>
      <color rgb="FF381574"/>
      <name val="Poppins"/>
    </font>
    <font>
      <sz val="10.0"/>
      <color rgb="FF0C0C0C"/>
      <name val="Poppins"/>
    </font>
    <font>
      <b/>
      <sz val="9.0"/>
      <color rgb="FFA200FF"/>
      <name val="Poppins"/>
    </font>
    <font>
      <b/>
      <sz val="12.0"/>
      <color rgb="FF381574"/>
      <name val="Poppins"/>
    </font>
    <font>
      <b/>
      <sz val="16.0"/>
      <color rgb="FF381574"/>
      <name val="Poppins"/>
    </font>
    <font>
      <sz val="9.0"/>
      <color rgb="FF6B6B6B"/>
      <name val="Poppins"/>
    </font>
    <font>
      <b/>
      <sz val="10.0"/>
      <color rgb="FFFFFFFF"/>
      <name val="Poppins"/>
    </font>
    <font>
      <b/>
      <sz val="10.0"/>
      <color rgb="FF0C0C0C"/>
      <name val="Poppins"/>
    </font>
    <font>
      <b/>
      <sz val="11.0"/>
      <color rgb="FF381574"/>
      <name val="Poppins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3ECFB"/>
        <bgColor rgb="FFF3ECFB"/>
      </patternFill>
    </fill>
    <fill>
      <patternFill patternType="solid">
        <fgColor rgb="FF381574"/>
        <bgColor rgb="FF381574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1" fillId="2" fontId="6" numFmtId="0" xfId="0" applyAlignment="1" applyBorder="1" applyFill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0" fillId="0" fontId="9" numFmtId="0" xfId="0" applyAlignment="1" applyFont="1">
      <alignment shrinkToFit="0" vertical="bottom" wrapText="0"/>
    </xf>
    <xf borderId="0" fillId="0" fontId="1" numFmtId="0" xfId="0" applyAlignment="1" applyFont="1">
      <alignment horizontal="right" shrinkToFit="0" vertical="top" wrapText="0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shrinkToFit="0" vertical="top" wrapText="1"/>
    </xf>
    <xf borderId="0" fillId="0" fontId="10" numFmtId="0" xfId="0" applyAlignment="1" applyFont="1">
      <alignment shrinkToFit="0" vertical="bottom" wrapText="0"/>
    </xf>
    <xf borderId="1" fillId="3" fontId="11" numFmtId="0" xfId="0" applyAlignment="1" applyBorder="1" applyFill="1" applyFont="1">
      <alignment shrinkToFit="0" vertical="top" wrapText="1"/>
    </xf>
    <xf borderId="1" fillId="0" fontId="5" numFmtId="0" xfId="0" applyAlignment="1" applyBorder="1" applyFont="1">
      <alignment shrinkToFit="0" vertical="top" wrapText="1"/>
    </xf>
    <xf borderId="1" fillId="0" fontId="12" numFmtId="0" xfId="0" applyAlignment="1" applyBorder="1" applyFont="1">
      <alignment shrinkToFit="0" vertical="top" wrapText="1"/>
    </xf>
    <xf borderId="1" fillId="0" fontId="10" numFmtId="0" xfId="0" applyAlignment="1" applyBorder="1" applyFont="1">
      <alignment shrinkToFit="0" vertical="top" wrapText="1"/>
    </xf>
    <xf borderId="1" fillId="0" fontId="7" numFmtId="0" xfId="0" applyAlignment="1" applyBorder="1" applyFont="1">
      <alignment shrinkToFit="0" vertical="top" wrapText="1"/>
    </xf>
    <xf borderId="1" fillId="0" fontId="6" numFmtId="0" xfId="0" applyAlignment="1" applyBorder="1" applyFont="1">
      <alignment shrinkToFit="0" vertical="bottom" wrapText="0"/>
    </xf>
    <xf borderId="1" fillId="2" fontId="6" numFmtId="0" xfId="0" applyAlignment="1" applyBorder="1" applyFill="1" applyFont="1">
      <alignment shrinkToFit="0" vertical="top" wrapText="1"/>
    </xf>
    <xf borderId="0" fillId="0" fontId="13" numFmtId="0" xfId="0" applyAlignment="1" applyFont="1">
      <alignment shrinkToFit="0" vertical="bottom" wrapText="0"/>
    </xf>
    <xf borderId="1" fillId="0" fontId="6" numFmtId="9" xfId="0" applyAlignment="1" applyBorder="1" applyFont="1" applyNumberFormat="1">
      <alignment shrinkToFit="0" vertical="bottom" wrapText="0"/>
    </xf>
    <xf borderId="1" fillId="0" fontId="5" numFmtId="0" xfId="0" applyAlignment="1" applyBorder="1" applyFont="1">
      <alignment shrinkToFit="0" vertical="bottom" wrapText="0"/>
    </xf>
    <xf borderId="1" fillId="0" fontId="5" numFmtId="9" xfId="0" applyAlignment="1" applyBorder="1" applyFont="1" applyNumberFormat="1">
      <alignment shrinkToFit="0" vertical="bottom" wrapText="0"/>
    </xf>
    <xf borderId="1" fillId="2" fontId="6" numFmtId="164" xfId="0" applyAlignment="1" applyBorder="1" applyFill="1" applyFont="1" applyNumberFormat="1">
      <alignment shrinkToFit="0" vertical="top" wrapText="1"/>
    </xf>
    <xf borderId="1" fillId="0" fontId="6" numFmtId="0" xfId="0" applyAlignment="1" applyBorder="1" applyFont="1">
      <alignment shrinkToFit="0" vertical="top" wrapText="1"/>
    </xf>
    <xf borderId="1" fillId="0" fontId="12" numFmtId="0" xfId="0" applyAlignment="1" applyBorder="1" applyFont="1">
      <alignment shrinkToFit="0" vertical="bottom" wrapText="0"/>
    </xf>
    <xf borderId="1" fillId="2" fontId="14" numFmtId="0" xfId="0" applyAlignment="1" applyBorder="1" applyFill="1" applyFont="1">
      <alignment shrinkToFit="0" vertical="bottom" wrapText="0"/>
    </xf>
    <xf borderId="1" fillId="2" fontId="14" numFmtId="164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34.0"/>
    <col customWidth="1" min="3" max="3" width="40.0"/>
    <col customWidth="1" min="4" max="6" width="14.0"/>
    <col customWidth="1" min="7" max="26" width="8.71"/>
  </cols>
  <sheetData>
    <row r="1">
      <c r="B1" s="1" t="s">
        <v>0</v>
      </c>
    </row>
    <row r="2">
      <c r="B2" s="2" t="s">
        <v>1</v>
      </c>
    </row>
    <row r="3">
      <c r="B3" s="3" t="s">
        <v>2</v>
      </c>
    </row>
    <row r="4">
      <c r="B4" s="4" t="s">
        <v>3</v>
      </c>
    </row>
    <row r="5">
      <c r="B5" s="5" t="s">
        <v>4</v>
      </c>
      <c r="C5" s="6" t="str">
        <f>IF('1 Success'!G7="","[Answer question 1.1]",'1 Success'!G7)</f>
        <v>[Answer question 1.1]</v>
      </c>
    </row>
    <row r="6">
      <c r="B6" s="5" t="s">
        <v>5</v>
      </c>
      <c r="C6" s="6" t="s">
        <v>6</v>
      </c>
    </row>
    <row r="7">
      <c r="B7" s="5" t="s">
        <v>7</v>
      </c>
      <c r="C7" s="6" t="s">
        <v>8</v>
      </c>
    </row>
    <row r="8">
      <c r="B8" s="5" t="s">
        <v>9</v>
      </c>
      <c r="C8" s="6" t="s">
        <v>10</v>
      </c>
    </row>
    <row r="10">
      <c r="B10" s="8" t="s">
        <v>11</v>
      </c>
    </row>
    <row r="11">
      <c r="B11" s="10" t="s">
        <v>13</v>
      </c>
      <c r="C11" s="12" t="s">
        <v>15</v>
      </c>
    </row>
    <row r="12">
      <c r="B12" s="10" t="s">
        <v>17</v>
      </c>
      <c r="C12" s="12" t="s">
        <v>19</v>
      </c>
    </row>
    <row r="13">
      <c r="B13" s="10" t="s">
        <v>20</v>
      </c>
      <c r="C13" s="12" t="s">
        <v>21</v>
      </c>
    </row>
    <row r="14">
      <c r="B14" s="10" t="s">
        <v>22</v>
      </c>
      <c r="C14" s="12" t="s">
        <v>24</v>
      </c>
    </row>
    <row r="15">
      <c r="B15" s="10" t="s">
        <v>25</v>
      </c>
      <c r="C15" s="12" t="s">
        <v>26</v>
      </c>
    </row>
    <row r="16">
      <c r="B16" s="10" t="s">
        <v>27</v>
      </c>
      <c r="C16" s="12" t="s">
        <v>28</v>
      </c>
    </row>
    <row r="17">
      <c r="B17" s="10" t="s">
        <v>29</v>
      </c>
      <c r="C17" s="12" t="s">
        <v>31</v>
      </c>
    </row>
    <row r="18">
      <c r="B18" s="10" t="s">
        <v>33</v>
      </c>
      <c r="C18" s="12" t="s">
        <v>35</v>
      </c>
    </row>
    <row r="20">
      <c r="B20" s="8" t="s">
        <v>37</v>
      </c>
    </row>
    <row r="21">
      <c r="B21" s="14" t="s">
        <v>40</v>
      </c>
      <c r="C21" s="14" t="s">
        <v>42</v>
      </c>
      <c r="D21" s="14" t="s">
        <v>44</v>
      </c>
      <c r="E21" s="14" t="s">
        <v>46</v>
      </c>
      <c r="F21" s="14" t="s">
        <v>48</v>
      </c>
    </row>
    <row r="22">
      <c r="B22" s="19" t="s">
        <v>51</v>
      </c>
      <c r="C22" s="19" t="s">
        <v>52</v>
      </c>
      <c r="D22" s="19">
        <f>COUNTA('1 Success'!A7:A16)</f>
        <v>10</v>
      </c>
      <c r="E22" s="19">
        <f>COUNTA('1 Success'!G7:G16)</f>
        <v>0</v>
      </c>
      <c r="F22" s="22">
        <f t="shared" ref="F22:F33" si="1">IF(D22=0,0,E22/D22)</f>
        <v>0</v>
      </c>
    </row>
    <row r="23">
      <c r="B23" s="19" t="s">
        <v>97</v>
      </c>
      <c r="C23" s="19" t="s">
        <v>99</v>
      </c>
      <c r="D23" s="19">
        <f>COUNTA('2 Operations'!A7:A19)</f>
        <v>13</v>
      </c>
      <c r="E23" s="19">
        <f>COUNTA('2 Operations'!G7:G19)</f>
        <v>0</v>
      </c>
      <c r="F23" s="22">
        <f t="shared" si="1"/>
        <v>0</v>
      </c>
    </row>
    <row r="24">
      <c r="B24" s="19" t="s">
        <v>107</v>
      </c>
      <c r="C24" s="19" t="s">
        <v>109</v>
      </c>
      <c r="D24" s="19">
        <f>COUNTA('3 Data'!A7:A25)</f>
        <v>19</v>
      </c>
      <c r="E24" s="19">
        <f>COUNTA('3 Data'!G7:G25)</f>
        <v>0</v>
      </c>
      <c r="F24" s="22">
        <f t="shared" si="1"/>
        <v>0</v>
      </c>
    </row>
    <row r="25">
      <c r="B25" s="19" t="s">
        <v>133</v>
      </c>
      <c r="C25" s="19" t="s">
        <v>99</v>
      </c>
      <c r="D25" s="19">
        <f>COUNTA('4 Carriers'!A7:A12)</f>
        <v>6</v>
      </c>
      <c r="E25" s="19">
        <f>COUNTA('4 Carriers'!G7:G12)</f>
        <v>0</v>
      </c>
      <c r="F25" s="22">
        <f t="shared" si="1"/>
        <v>0</v>
      </c>
    </row>
    <row r="26">
      <c r="B26" s="19" t="s">
        <v>156</v>
      </c>
      <c r="C26" s="19" t="s">
        <v>158</v>
      </c>
      <c r="D26" s="19">
        <f>COUNTA('5 Systems'!A7:A14)</f>
        <v>8</v>
      </c>
      <c r="E26" s="19">
        <f>COUNTA('5 Systems'!G7:G14)</f>
        <v>0</v>
      </c>
      <c r="F26" s="22">
        <f t="shared" si="1"/>
        <v>0</v>
      </c>
    </row>
    <row r="27">
      <c r="B27" s="19" t="s">
        <v>177</v>
      </c>
      <c r="C27" s="19" t="s">
        <v>179</v>
      </c>
      <c r="D27" s="19">
        <f>COUNTA('6 Finance'!A7:A23)</f>
        <v>17</v>
      </c>
      <c r="E27" s="19">
        <f>COUNTA('6 Finance'!G7:G23)</f>
        <v>0</v>
      </c>
      <c r="F27" s="22">
        <f t="shared" si="1"/>
        <v>0</v>
      </c>
    </row>
    <row r="28">
      <c r="B28" s="19" t="s">
        <v>187</v>
      </c>
      <c r="C28" s="19" t="s">
        <v>188</v>
      </c>
      <c r="D28" s="19">
        <f>COUNTA('7 Compliance'!A7:A17)</f>
        <v>11</v>
      </c>
      <c r="E28" s="19">
        <f>COUNTA('7 Compliance'!G7:G17)</f>
        <v>0</v>
      </c>
      <c r="F28" s="22">
        <f t="shared" si="1"/>
        <v>0</v>
      </c>
    </row>
    <row r="29">
      <c r="B29" s="19" t="s">
        <v>192</v>
      </c>
      <c r="C29" s="19" t="s">
        <v>193</v>
      </c>
      <c r="D29" s="19">
        <f>COUNTA('8 Automation'!A7:A11)</f>
        <v>5</v>
      </c>
      <c r="E29" s="19">
        <f>COUNTA('8 Automation'!G7:G11)</f>
        <v>0</v>
      </c>
      <c r="F29" s="22">
        <f t="shared" si="1"/>
        <v>0</v>
      </c>
    </row>
    <row r="30">
      <c r="B30" s="19" t="s">
        <v>197</v>
      </c>
      <c r="C30" s="19" t="s">
        <v>198</v>
      </c>
      <c r="D30" s="19">
        <f>COUNTA('9 Reporting'!A7:A11)</f>
        <v>5</v>
      </c>
      <c r="E30" s="19">
        <f>COUNTA('9 Reporting'!G7:G11)</f>
        <v>0</v>
      </c>
      <c r="F30" s="22">
        <f t="shared" si="1"/>
        <v>0</v>
      </c>
    </row>
    <row r="31">
      <c r="B31" s="19" t="s">
        <v>200</v>
      </c>
      <c r="C31" s="19" t="s">
        <v>201</v>
      </c>
      <c r="D31" s="19">
        <f>COUNTA('10 Go-live'!A7:A15)</f>
        <v>9</v>
      </c>
      <c r="E31" s="19">
        <f>COUNTA('10 Go-live'!G7:G15)</f>
        <v>0</v>
      </c>
      <c r="F31" s="22">
        <f t="shared" si="1"/>
        <v>0</v>
      </c>
    </row>
    <row r="32">
      <c r="B32" s="19" t="s">
        <v>209</v>
      </c>
      <c r="C32" s="19" t="s">
        <v>210</v>
      </c>
      <c r="D32" s="19">
        <f>COUNTA(Documents!A7:A14)</f>
        <v>8</v>
      </c>
      <c r="E32" s="19">
        <f>COUNTA(Documents!F7:F14)</f>
        <v>0</v>
      </c>
      <c r="F32" s="22">
        <f t="shared" si="1"/>
        <v>0</v>
      </c>
    </row>
    <row r="33">
      <c r="B33" s="23" t="s">
        <v>211</v>
      </c>
      <c r="C33" s="23"/>
      <c r="D33" s="23">
        <f t="shared" ref="D33:E33" si="2">SUM(D22:D32)</f>
        <v>111</v>
      </c>
      <c r="E33" s="23">
        <f t="shared" si="2"/>
        <v>0</v>
      </c>
      <c r="F33" s="24">
        <f t="shared" si="1"/>
        <v>0</v>
      </c>
    </row>
  </sheetData>
  <mergeCells count="8">
    <mergeCell ref="C11:F11"/>
    <mergeCell ref="C12:F12"/>
    <mergeCell ref="C13:F13"/>
    <mergeCell ref="C14:F14"/>
    <mergeCell ref="C15:F15"/>
    <mergeCell ref="C16:F16"/>
    <mergeCell ref="C17:F17"/>
    <mergeCell ref="C18:F18"/>
  </mergeCells>
  <printOptions/>
  <pageMargins bottom="1.0" footer="0.0" header="0.0" left="0.75" right="0.75" top="1.0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7" t="s">
        <v>0</v>
      </c>
    </row>
    <row r="2">
      <c r="A2" s="9" t="s">
        <v>108</v>
      </c>
    </row>
    <row r="3">
      <c r="A3" s="11" t="s">
        <v>110</v>
      </c>
    </row>
    <row r="4">
      <c r="A4" s="4" t="s">
        <v>111</v>
      </c>
    </row>
    <row r="5">
      <c r="A5" s="13" t="s">
        <v>18</v>
      </c>
    </row>
    <row r="6">
      <c r="A6" s="14" t="s">
        <v>23</v>
      </c>
      <c r="B6" s="14" t="s">
        <v>30</v>
      </c>
      <c r="C6" s="14" t="s">
        <v>32</v>
      </c>
      <c r="D6" s="14" t="s">
        <v>34</v>
      </c>
      <c r="E6" s="14" t="s">
        <v>36</v>
      </c>
      <c r="F6" s="14" t="s">
        <v>38</v>
      </c>
      <c r="G6" s="14" t="s">
        <v>39</v>
      </c>
    </row>
    <row r="7">
      <c r="A7" s="15" t="s">
        <v>112</v>
      </c>
      <c r="B7" s="16" t="s">
        <v>113</v>
      </c>
      <c r="C7" s="17" t="s">
        <v>114</v>
      </c>
      <c r="D7" s="17" t="s">
        <v>115</v>
      </c>
      <c r="E7" s="18" t="s">
        <v>49</v>
      </c>
      <c r="F7" s="17" t="s">
        <v>50</v>
      </c>
      <c r="G7" s="20"/>
    </row>
    <row r="8">
      <c r="A8" s="15" t="s">
        <v>117</v>
      </c>
      <c r="B8" s="16" t="s">
        <v>118</v>
      </c>
      <c r="C8" s="17" t="s">
        <v>119</v>
      </c>
      <c r="D8" s="17" t="s">
        <v>115</v>
      </c>
      <c r="E8" s="18" t="s">
        <v>49</v>
      </c>
      <c r="F8" s="17" t="s">
        <v>50</v>
      </c>
      <c r="G8" s="20"/>
    </row>
    <row r="9">
      <c r="A9" s="15" t="s">
        <v>121</v>
      </c>
      <c r="B9" s="16" t="s">
        <v>122</v>
      </c>
      <c r="C9" s="17" t="s">
        <v>123</v>
      </c>
      <c r="D9" s="17" t="s">
        <v>115</v>
      </c>
      <c r="E9" s="18" t="s">
        <v>49</v>
      </c>
      <c r="F9" s="17" t="s">
        <v>50</v>
      </c>
      <c r="G9" s="20"/>
    </row>
    <row r="10">
      <c r="A10" s="15" t="s">
        <v>124</v>
      </c>
      <c r="B10" s="16" t="s">
        <v>125</v>
      </c>
      <c r="C10" s="17" t="s">
        <v>126</v>
      </c>
      <c r="D10" s="17" t="s">
        <v>115</v>
      </c>
      <c r="E10" s="18" t="s">
        <v>49</v>
      </c>
      <c r="F10" s="17" t="s">
        <v>50</v>
      </c>
      <c r="G10" s="20"/>
    </row>
    <row r="11">
      <c r="A11" s="15" t="s">
        <v>127</v>
      </c>
      <c r="B11" s="16" t="s">
        <v>128</v>
      </c>
      <c r="C11" s="17" t="s">
        <v>129</v>
      </c>
      <c r="D11" s="17" t="s">
        <v>56</v>
      </c>
      <c r="E11" s="18" t="s">
        <v>49</v>
      </c>
      <c r="F11" s="17" t="s">
        <v>50</v>
      </c>
      <c r="G11" s="20"/>
    </row>
    <row r="12">
      <c r="A12" s="15" t="s">
        <v>135</v>
      </c>
      <c r="B12" s="16" t="s">
        <v>136</v>
      </c>
      <c r="C12" s="17" t="s">
        <v>137</v>
      </c>
      <c r="D12" s="17" t="s">
        <v>138</v>
      </c>
      <c r="E12" s="18" t="s">
        <v>49</v>
      </c>
      <c r="F12" s="17" t="s">
        <v>50</v>
      </c>
      <c r="G12" s="20"/>
    </row>
    <row r="13">
      <c r="A13" s="15" t="s">
        <v>142</v>
      </c>
      <c r="B13" s="16" t="s">
        <v>143</v>
      </c>
      <c r="C13" s="17" t="s">
        <v>144</v>
      </c>
      <c r="D13" s="17" t="s">
        <v>145</v>
      </c>
      <c r="E13" s="17" t="s">
        <v>86</v>
      </c>
      <c r="F13" s="17" t="s">
        <v>147</v>
      </c>
      <c r="G13" s="20"/>
    </row>
    <row r="14">
      <c r="A14" s="15" t="s">
        <v>149</v>
      </c>
      <c r="B14" s="16" t="s">
        <v>151</v>
      </c>
      <c r="C14" s="17" t="s">
        <v>153</v>
      </c>
      <c r="D14" s="17" t="s">
        <v>154</v>
      </c>
      <c r="E14" s="18" t="s">
        <v>49</v>
      </c>
      <c r="F14" s="17" t="s">
        <v>50</v>
      </c>
      <c r="G14" s="20"/>
    </row>
    <row r="15">
      <c r="A15" s="15" t="s">
        <v>160</v>
      </c>
      <c r="B15" s="16" t="s">
        <v>162</v>
      </c>
      <c r="C15" s="17" t="s">
        <v>164</v>
      </c>
      <c r="D15" s="17" t="s">
        <v>165</v>
      </c>
      <c r="E15" s="18" t="s">
        <v>49</v>
      </c>
      <c r="F15" s="17" t="s">
        <v>50</v>
      </c>
      <c r="G15" s="20"/>
    </row>
    <row r="16">
      <c r="A16" s="15" t="s">
        <v>169</v>
      </c>
      <c r="B16" s="16" t="s">
        <v>170</v>
      </c>
      <c r="C16" s="17" t="s">
        <v>172</v>
      </c>
      <c r="D16" s="17" t="s">
        <v>56</v>
      </c>
      <c r="E16" s="17" t="s">
        <v>94</v>
      </c>
      <c r="F16" s="17" t="s">
        <v>50</v>
      </c>
      <c r="G16" s="20"/>
    </row>
    <row r="19">
      <c r="A19" s="21" t="s">
        <v>142</v>
      </c>
      <c r="B19" s="21" t="s">
        <v>176</v>
      </c>
    </row>
    <row r="20">
      <c r="B20" s="14" t="s">
        <v>184</v>
      </c>
      <c r="C20" s="14" t="s">
        <v>186</v>
      </c>
    </row>
    <row r="21">
      <c r="B21" s="20"/>
      <c r="C21" s="20"/>
    </row>
    <row r="22">
      <c r="B22" s="20"/>
      <c r="C22" s="20"/>
    </row>
    <row r="23">
      <c r="B23" s="20"/>
      <c r="C23" s="20"/>
    </row>
    <row r="24">
      <c r="B24" s="20"/>
      <c r="C24" s="20"/>
    </row>
    <row r="25">
      <c r="B25" s="20"/>
      <c r="C25" s="20"/>
    </row>
    <row r="26">
      <c r="B26" s="20"/>
      <c r="C26" s="20"/>
    </row>
    <row r="27">
      <c r="B27" s="20"/>
      <c r="C27" s="20"/>
    </row>
    <row r="28">
      <c r="B28" s="20"/>
      <c r="C28" s="20"/>
    </row>
    <row r="29">
      <c r="B29" s="20"/>
      <c r="C29" s="20"/>
    </row>
    <row r="30">
      <c r="B30" s="20"/>
      <c r="C30" s="20"/>
    </row>
    <row r="33">
      <c r="A33" s="21" t="s">
        <v>149</v>
      </c>
      <c r="B33" s="21" t="s">
        <v>189</v>
      </c>
    </row>
    <row r="34">
      <c r="B34" s="14" t="s">
        <v>190</v>
      </c>
      <c r="C34" s="14" t="s">
        <v>191</v>
      </c>
    </row>
    <row r="35">
      <c r="B35" s="20"/>
      <c r="C35" s="20"/>
    </row>
    <row r="36">
      <c r="B36" s="20"/>
      <c r="C36" s="20"/>
    </row>
    <row r="37">
      <c r="B37" s="20"/>
      <c r="C37" s="20"/>
    </row>
    <row r="38">
      <c r="B38" s="20"/>
      <c r="C38" s="20"/>
    </row>
    <row r="39">
      <c r="B39" s="20"/>
      <c r="C39" s="20"/>
    </row>
    <row r="40">
      <c r="B40" s="20"/>
      <c r="C40" s="20"/>
    </row>
    <row r="41">
      <c r="B41" s="20"/>
      <c r="C41" s="20"/>
    </row>
    <row r="42">
      <c r="B42" s="20"/>
      <c r="C42" s="20"/>
    </row>
    <row r="43">
      <c r="B43" s="20"/>
      <c r="C43" s="20"/>
    </row>
    <row r="44">
      <c r="B44" s="20"/>
      <c r="C44" s="20"/>
    </row>
    <row r="47">
      <c r="A47" s="21" t="s">
        <v>160</v>
      </c>
      <c r="B47" s="21" t="s">
        <v>194</v>
      </c>
    </row>
    <row r="48">
      <c r="B48" s="14" t="s">
        <v>195</v>
      </c>
      <c r="C48" s="14" t="s">
        <v>196</v>
      </c>
    </row>
    <row r="49">
      <c r="B49" s="20"/>
      <c r="C49" s="20"/>
    </row>
    <row r="50">
      <c r="B50" s="20"/>
      <c r="C50" s="20"/>
    </row>
    <row r="51">
      <c r="B51" s="20"/>
      <c r="C51" s="20"/>
    </row>
    <row r="52">
      <c r="B52" s="20"/>
      <c r="C52" s="20"/>
    </row>
    <row r="53">
      <c r="B53" s="20"/>
      <c r="C53" s="20"/>
    </row>
    <row r="54">
      <c r="B54" s="20"/>
      <c r="C54" s="20"/>
    </row>
    <row r="55">
      <c r="B55" s="20"/>
      <c r="C55" s="20"/>
    </row>
    <row r="56">
      <c r="B56" s="20"/>
      <c r="C56" s="20"/>
    </row>
    <row r="57">
      <c r="B57" s="20"/>
      <c r="C57" s="20"/>
    </row>
    <row r="58">
      <c r="B58" s="20"/>
      <c r="C58" s="20"/>
    </row>
  </sheetData>
  <mergeCells count="3">
    <mergeCell ref="B19:G19"/>
    <mergeCell ref="B33:G33"/>
    <mergeCell ref="B47:G47"/>
  </mergeCells>
  <dataValidations>
    <dataValidation type="list" allowBlank="1" sqref="G12">
      <formula1>"Momentum AMP for all,Momentum AMP for some; another system for others,Not decided"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7" t="s">
        <v>0</v>
      </c>
    </row>
    <row r="2">
      <c r="A2" s="9" t="s">
        <v>12</v>
      </c>
    </row>
    <row r="3">
      <c r="A3" s="11" t="s">
        <v>14</v>
      </c>
    </row>
    <row r="4">
      <c r="A4" s="4" t="s">
        <v>16</v>
      </c>
    </row>
    <row r="5">
      <c r="A5" s="13" t="s">
        <v>18</v>
      </c>
    </row>
    <row r="6">
      <c r="A6" s="14" t="s">
        <v>23</v>
      </c>
      <c r="B6" s="14" t="s">
        <v>30</v>
      </c>
      <c r="C6" s="14" t="s">
        <v>32</v>
      </c>
      <c r="D6" s="14" t="s">
        <v>34</v>
      </c>
      <c r="E6" s="14" t="s">
        <v>36</v>
      </c>
      <c r="F6" s="14" t="s">
        <v>38</v>
      </c>
      <c r="G6" s="14" t="s">
        <v>39</v>
      </c>
    </row>
    <row r="7">
      <c r="A7" s="15" t="s">
        <v>41</v>
      </c>
      <c r="B7" s="16" t="s">
        <v>43</v>
      </c>
      <c r="C7" s="17" t="s">
        <v>45</v>
      </c>
      <c r="D7" s="17" t="s">
        <v>47</v>
      </c>
      <c r="E7" s="18" t="s">
        <v>49</v>
      </c>
      <c r="F7" s="17" t="s">
        <v>50</v>
      </c>
      <c r="G7" s="20"/>
    </row>
    <row r="8">
      <c r="A8" s="15" t="s">
        <v>53</v>
      </c>
      <c r="B8" s="16" t="s">
        <v>54</v>
      </c>
      <c r="C8" s="17" t="s">
        <v>55</v>
      </c>
      <c r="D8" s="17" t="s">
        <v>56</v>
      </c>
      <c r="E8" s="18" t="s">
        <v>49</v>
      </c>
      <c r="F8" s="17" t="s">
        <v>50</v>
      </c>
      <c r="G8" s="20"/>
    </row>
    <row r="9">
      <c r="A9" s="15" t="s">
        <v>57</v>
      </c>
      <c r="B9" s="16" t="s">
        <v>58</v>
      </c>
      <c r="C9" s="17" t="s">
        <v>59</v>
      </c>
      <c r="D9" s="17" t="s">
        <v>56</v>
      </c>
      <c r="E9" s="18" t="s">
        <v>49</v>
      </c>
      <c r="F9" s="17" t="s">
        <v>50</v>
      </c>
      <c r="G9" s="20"/>
    </row>
    <row r="10">
      <c r="A10" s="15" t="s">
        <v>60</v>
      </c>
      <c r="B10" s="16" t="s">
        <v>61</v>
      </c>
      <c r="C10" s="17" t="s">
        <v>62</v>
      </c>
      <c r="D10" s="17" t="s">
        <v>56</v>
      </c>
      <c r="E10" s="18" t="s">
        <v>49</v>
      </c>
      <c r="F10" s="17" t="s">
        <v>50</v>
      </c>
      <c r="G10" s="20"/>
    </row>
    <row r="11">
      <c r="A11" s="15" t="s">
        <v>63</v>
      </c>
      <c r="B11" s="16" t="s">
        <v>64</v>
      </c>
      <c r="C11" s="17" t="s">
        <v>65</v>
      </c>
      <c r="D11" s="17" t="s">
        <v>56</v>
      </c>
      <c r="E11" s="18" t="s">
        <v>49</v>
      </c>
      <c r="F11" s="17" t="s">
        <v>50</v>
      </c>
      <c r="G11" s="20"/>
    </row>
    <row r="12">
      <c r="A12" s="15" t="s">
        <v>66</v>
      </c>
      <c r="B12" s="16" t="s">
        <v>67</v>
      </c>
      <c r="C12" s="17" t="s">
        <v>68</v>
      </c>
      <c r="D12" s="17" t="s">
        <v>56</v>
      </c>
      <c r="E12" s="18" t="s">
        <v>49</v>
      </c>
      <c r="F12" s="17" t="s">
        <v>50</v>
      </c>
      <c r="G12" s="20"/>
    </row>
    <row r="13">
      <c r="A13" s="15" t="s">
        <v>69</v>
      </c>
      <c r="B13" s="16" t="s">
        <v>70</v>
      </c>
      <c r="C13" s="17" t="s">
        <v>71</v>
      </c>
      <c r="D13" s="17" t="s">
        <v>56</v>
      </c>
      <c r="E13" s="18" t="s">
        <v>49</v>
      </c>
      <c r="F13" s="17" t="s">
        <v>50</v>
      </c>
      <c r="G13" s="20"/>
    </row>
    <row r="14">
      <c r="A14" s="15" t="s">
        <v>72</v>
      </c>
      <c r="B14" s="16" t="s">
        <v>73</v>
      </c>
      <c r="C14" s="17" t="s">
        <v>74</v>
      </c>
      <c r="D14" s="17" t="s">
        <v>56</v>
      </c>
      <c r="E14" s="18" t="s">
        <v>49</v>
      </c>
      <c r="F14" s="17" t="s">
        <v>50</v>
      </c>
      <c r="G14" s="20"/>
    </row>
    <row r="15">
      <c r="A15" s="15" t="s">
        <v>75</v>
      </c>
      <c r="B15" s="16" t="s">
        <v>76</v>
      </c>
      <c r="C15" s="17" t="s">
        <v>77</v>
      </c>
      <c r="D15" s="17" t="s">
        <v>78</v>
      </c>
      <c r="E15" s="18" t="s">
        <v>49</v>
      </c>
      <c r="F15" s="17" t="s">
        <v>50</v>
      </c>
      <c r="G15" s="20"/>
    </row>
    <row r="16">
      <c r="A16" s="15" t="s">
        <v>79</v>
      </c>
      <c r="B16" s="16" t="s">
        <v>80</v>
      </c>
      <c r="C16" s="17" t="s">
        <v>81</v>
      </c>
      <c r="D16" s="17" t="s">
        <v>56</v>
      </c>
      <c r="E16" s="18" t="s">
        <v>49</v>
      </c>
      <c r="F16" s="17" t="s">
        <v>50</v>
      </c>
      <c r="G16" s="20"/>
    </row>
    <row r="17">
      <c r="A17" s="15" t="s">
        <v>82</v>
      </c>
      <c r="B17" s="16" t="s">
        <v>83</v>
      </c>
      <c r="C17" s="17" t="s">
        <v>84</v>
      </c>
      <c r="D17" s="17" t="s">
        <v>85</v>
      </c>
      <c r="E17" s="17" t="s">
        <v>86</v>
      </c>
      <c r="F17" s="17" t="s">
        <v>87</v>
      </c>
      <c r="G17" s="20"/>
    </row>
    <row r="18">
      <c r="A18" s="15" t="s">
        <v>88</v>
      </c>
      <c r="B18" s="16" t="s">
        <v>89</v>
      </c>
      <c r="C18" s="17" t="s">
        <v>90</v>
      </c>
      <c r="D18" s="17" t="s">
        <v>56</v>
      </c>
      <c r="E18" s="18" t="s">
        <v>49</v>
      </c>
      <c r="F18" s="17" t="s">
        <v>50</v>
      </c>
      <c r="G18" s="20"/>
    </row>
    <row r="19">
      <c r="A19" s="15" t="s">
        <v>91</v>
      </c>
      <c r="B19" s="16" t="s">
        <v>92</v>
      </c>
      <c r="C19" s="17" t="s">
        <v>93</v>
      </c>
      <c r="D19" s="17" t="s">
        <v>56</v>
      </c>
      <c r="E19" s="17" t="s">
        <v>94</v>
      </c>
      <c r="F19" s="17" t="s">
        <v>50</v>
      </c>
      <c r="G19" s="20"/>
    </row>
    <row r="22">
      <c r="A22" s="21" t="s">
        <v>75</v>
      </c>
      <c r="B22" s="21" t="s">
        <v>95</v>
      </c>
    </row>
    <row r="23">
      <c r="B23" s="14" t="s">
        <v>96</v>
      </c>
      <c r="C23" s="14" t="s">
        <v>98</v>
      </c>
    </row>
    <row r="24">
      <c r="B24" s="20"/>
      <c r="C24" s="20"/>
    </row>
    <row r="25">
      <c r="B25" s="20"/>
      <c r="C25" s="20"/>
    </row>
    <row r="26">
      <c r="B26" s="20"/>
      <c r="C26" s="20"/>
    </row>
    <row r="27">
      <c r="B27" s="20"/>
      <c r="C27" s="20"/>
    </row>
    <row r="28">
      <c r="B28" s="20"/>
      <c r="C28" s="20"/>
    </row>
    <row r="29">
      <c r="B29" s="20"/>
      <c r="C29" s="20"/>
    </row>
    <row r="30">
      <c r="B30" s="20"/>
      <c r="C30" s="20"/>
    </row>
    <row r="31">
      <c r="B31" s="20"/>
      <c r="C31" s="20"/>
    </row>
    <row r="32">
      <c r="B32" s="20"/>
      <c r="C32" s="20"/>
    </row>
    <row r="33">
      <c r="B33" s="20"/>
      <c r="C33" s="20"/>
    </row>
    <row r="34">
      <c r="B34" s="20"/>
      <c r="C34" s="20"/>
    </row>
    <row r="35">
      <c r="B35" s="20"/>
      <c r="C35" s="20"/>
    </row>
    <row r="36">
      <c r="B36" s="20"/>
      <c r="C36" s="20"/>
    </row>
    <row r="37">
      <c r="B37" s="20"/>
      <c r="C37" s="20"/>
    </row>
    <row r="38">
      <c r="B38" s="20"/>
      <c r="C38" s="20"/>
    </row>
    <row r="41">
      <c r="A41" s="21" t="s">
        <v>82</v>
      </c>
      <c r="B41" s="21" t="s">
        <v>103</v>
      </c>
    </row>
    <row r="42">
      <c r="B42" s="14" t="s">
        <v>104</v>
      </c>
      <c r="C42" s="14" t="s">
        <v>105</v>
      </c>
      <c r="D42" s="14" t="s">
        <v>106</v>
      </c>
    </row>
    <row r="43">
      <c r="B43" s="20"/>
      <c r="C43" s="20"/>
      <c r="D43" s="20"/>
    </row>
    <row r="44">
      <c r="B44" s="20"/>
      <c r="C44" s="20"/>
      <c r="D44" s="20"/>
    </row>
    <row r="45">
      <c r="B45" s="20"/>
      <c r="C45" s="20"/>
      <c r="D45" s="20"/>
    </row>
    <row r="46">
      <c r="B46" s="20"/>
      <c r="C46" s="20"/>
      <c r="D46" s="20"/>
    </row>
    <row r="47">
      <c r="B47" s="20"/>
      <c r="C47" s="20"/>
      <c r="D47" s="20"/>
    </row>
    <row r="48">
      <c r="B48" s="20"/>
      <c r="C48" s="20"/>
      <c r="D48" s="20"/>
    </row>
    <row r="49">
      <c r="B49" s="20"/>
      <c r="C49" s="20"/>
      <c r="D49" s="20"/>
    </row>
    <row r="50">
      <c r="B50" s="20"/>
      <c r="C50" s="20"/>
      <c r="D50" s="20"/>
    </row>
    <row r="51">
      <c r="B51" s="20"/>
      <c r="C51" s="20"/>
      <c r="D51" s="20"/>
    </row>
    <row r="52">
      <c r="B52" s="20"/>
      <c r="C52" s="20"/>
      <c r="D52" s="20"/>
    </row>
  </sheetData>
  <mergeCells count="2">
    <mergeCell ref="B22:G22"/>
    <mergeCell ref="B41:G41"/>
  </mergeCells>
  <printOptions/>
  <pageMargins bottom="1.0" footer="0.0" header="0.0" left="0.75" right="0.75" top="1.0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7" t="s">
        <v>0</v>
      </c>
    </row>
    <row r="2">
      <c r="A2" s="9" t="s">
        <v>100</v>
      </c>
    </row>
    <row r="3">
      <c r="A3" s="11" t="s">
        <v>101</v>
      </c>
    </row>
    <row r="4">
      <c r="A4" s="4" t="s">
        <v>102</v>
      </c>
    </row>
    <row r="5">
      <c r="A5" s="13" t="s">
        <v>18</v>
      </c>
    </row>
    <row r="6">
      <c r="A6" s="14" t="s">
        <v>23</v>
      </c>
      <c r="B6" s="14" t="s">
        <v>30</v>
      </c>
      <c r="C6" s="14" t="s">
        <v>32</v>
      </c>
      <c r="D6" s="14" t="s">
        <v>34</v>
      </c>
      <c r="E6" s="14" t="s">
        <v>36</v>
      </c>
      <c r="F6" s="14" t="s">
        <v>38</v>
      </c>
      <c r="G6" s="14" t="s">
        <v>39</v>
      </c>
    </row>
    <row r="7">
      <c r="A7" s="15" t="s">
        <v>340</v>
      </c>
      <c r="B7" s="16" t="s">
        <v>343</v>
      </c>
      <c r="C7" s="17" t="s">
        <v>347</v>
      </c>
      <c r="D7" s="17" t="s">
        <v>115</v>
      </c>
      <c r="E7" s="17" t="s">
        <v>86</v>
      </c>
      <c r="F7" s="17" t="s">
        <v>353</v>
      </c>
      <c r="G7" s="20"/>
    </row>
    <row r="8">
      <c r="A8" s="15" t="s">
        <v>358</v>
      </c>
      <c r="B8" s="16" t="s">
        <v>360</v>
      </c>
      <c r="C8" s="17" t="s">
        <v>362</v>
      </c>
      <c r="D8" s="17" t="s">
        <v>138</v>
      </c>
      <c r="E8" s="17" t="s">
        <v>86</v>
      </c>
      <c r="F8" s="17" t="s">
        <v>353</v>
      </c>
      <c r="G8" s="20"/>
    </row>
    <row r="9">
      <c r="A9" s="15" t="s">
        <v>372</v>
      </c>
      <c r="B9" s="16" t="s">
        <v>373</v>
      </c>
      <c r="C9" s="17" t="s">
        <v>374</v>
      </c>
      <c r="D9" s="17" t="s">
        <v>138</v>
      </c>
      <c r="E9" s="17" t="s">
        <v>86</v>
      </c>
      <c r="F9" s="17" t="s">
        <v>353</v>
      </c>
      <c r="G9" s="20"/>
    </row>
    <row r="10">
      <c r="A10" s="15" t="s">
        <v>377</v>
      </c>
      <c r="B10" s="16" t="s">
        <v>378</v>
      </c>
      <c r="C10" s="17" t="s">
        <v>379</v>
      </c>
      <c r="D10" s="17" t="s">
        <v>380</v>
      </c>
      <c r="E10" s="17" t="s">
        <v>86</v>
      </c>
      <c r="F10" s="17" t="s">
        <v>353</v>
      </c>
      <c r="G10" s="25"/>
    </row>
    <row r="11">
      <c r="A11" s="15" t="s">
        <v>382</v>
      </c>
      <c r="B11" s="16" t="s">
        <v>383</v>
      </c>
      <c r="C11" s="17" t="s">
        <v>387</v>
      </c>
      <c r="D11" s="17" t="s">
        <v>115</v>
      </c>
      <c r="E11" s="17" t="s">
        <v>86</v>
      </c>
      <c r="F11" s="17" t="s">
        <v>353</v>
      </c>
      <c r="G11" s="20"/>
    </row>
    <row r="12">
      <c r="A12" s="15" t="s">
        <v>388</v>
      </c>
      <c r="B12" s="16" t="s">
        <v>389</v>
      </c>
      <c r="C12" s="17" t="s">
        <v>390</v>
      </c>
      <c r="D12" s="17" t="s">
        <v>232</v>
      </c>
      <c r="E12" s="17" t="s">
        <v>86</v>
      </c>
      <c r="F12" s="17" t="s">
        <v>353</v>
      </c>
      <c r="G12" s="20"/>
    </row>
    <row r="13">
      <c r="A13" s="15" t="s">
        <v>391</v>
      </c>
      <c r="B13" s="16" t="s">
        <v>392</v>
      </c>
      <c r="C13" s="17" t="s">
        <v>393</v>
      </c>
      <c r="D13" s="17" t="s">
        <v>138</v>
      </c>
      <c r="E13" s="17" t="s">
        <v>86</v>
      </c>
      <c r="F13" s="17" t="s">
        <v>353</v>
      </c>
      <c r="G13" s="20"/>
    </row>
    <row r="14">
      <c r="A14" s="15" t="s">
        <v>394</v>
      </c>
      <c r="B14" s="16" t="s">
        <v>395</v>
      </c>
      <c r="C14" s="17" t="s">
        <v>396</v>
      </c>
      <c r="D14" s="17" t="s">
        <v>138</v>
      </c>
      <c r="E14" s="17" t="s">
        <v>86</v>
      </c>
      <c r="F14" s="17" t="s">
        <v>353</v>
      </c>
      <c r="G14" s="20"/>
    </row>
    <row r="15">
      <c r="A15" s="15" t="s">
        <v>397</v>
      </c>
      <c r="B15" s="16" t="s">
        <v>398</v>
      </c>
      <c r="C15" s="17" t="s">
        <v>399</v>
      </c>
      <c r="D15" s="17" t="s">
        <v>56</v>
      </c>
      <c r="E15" s="17" t="s">
        <v>86</v>
      </c>
      <c r="F15" s="17" t="s">
        <v>400</v>
      </c>
      <c r="G15" s="20"/>
    </row>
    <row r="16">
      <c r="A16" s="15" t="s">
        <v>401</v>
      </c>
      <c r="B16" s="16" t="s">
        <v>402</v>
      </c>
      <c r="C16" s="17" t="s">
        <v>403</v>
      </c>
      <c r="D16" s="17" t="s">
        <v>56</v>
      </c>
      <c r="E16" s="17" t="s">
        <v>86</v>
      </c>
      <c r="F16" s="17" t="s">
        <v>353</v>
      </c>
      <c r="G16" s="20"/>
    </row>
    <row r="17">
      <c r="A17" s="15" t="s">
        <v>404</v>
      </c>
      <c r="B17" s="16" t="s">
        <v>405</v>
      </c>
      <c r="C17" s="17" t="s">
        <v>406</v>
      </c>
      <c r="D17" s="17" t="s">
        <v>138</v>
      </c>
      <c r="E17" s="17" t="s">
        <v>86</v>
      </c>
      <c r="F17" s="17" t="s">
        <v>353</v>
      </c>
      <c r="G17" s="20"/>
    </row>
    <row r="18">
      <c r="A18" s="15" t="s">
        <v>407</v>
      </c>
      <c r="B18" s="16" t="s">
        <v>408</v>
      </c>
      <c r="C18" s="17" t="s">
        <v>409</v>
      </c>
      <c r="D18" s="17" t="s">
        <v>138</v>
      </c>
      <c r="E18" s="17" t="s">
        <v>86</v>
      </c>
      <c r="F18" s="17" t="s">
        <v>353</v>
      </c>
      <c r="G18" s="20"/>
    </row>
    <row r="19">
      <c r="A19" s="15" t="s">
        <v>410</v>
      </c>
      <c r="B19" s="16" t="s">
        <v>411</v>
      </c>
      <c r="C19" s="17" t="s">
        <v>412</v>
      </c>
      <c r="D19" s="17" t="s">
        <v>56</v>
      </c>
      <c r="E19" s="17" t="s">
        <v>86</v>
      </c>
      <c r="F19" s="17" t="s">
        <v>353</v>
      </c>
      <c r="G19" s="20"/>
    </row>
    <row r="20">
      <c r="A20" s="15" t="s">
        <v>414</v>
      </c>
      <c r="B20" s="16" t="s">
        <v>416</v>
      </c>
      <c r="C20" s="17" t="s">
        <v>417</v>
      </c>
      <c r="D20" s="17" t="s">
        <v>418</v>
      </c>
      <c r="E20" s="17" t="s">
        <v>86</v>
      </c>
      <c r="F20" s="17" t="s">
        <v>353</v>
      </c>
      <c r="G20" s="20"/>
    </row>
    <row r="21">
      <c r="A21" s="15" t="s">
        <v>420</v>
      </c>
      <c r="B21" s="16" t="s">
        <v>421</v>
      </c>
      <c r="C21" s="17" t="s">
        <v>422</v>
      </c>
      <c r="D21" s="17" t="s">
        <v>56</v>
      </c>
      <c r="E21" s="17" t="s">
        <v>86</v>
      </c>
      <c r="F21" s="17" t="s">
        <v>353</v>
      </c>
      <c r="G21" s="20"/>
    </row>
    <row r="22">
      <c r="A22" s="15" t="s">
        <v>423</v>
      </c>
      <c r="B22" s="16" t="s">
        <v>424</v>
      </c>
      <c r="C22" s="17" t="s">
        <v>425</v>
      </c>
      <c r="D22" s="17" t="s">
        <v>138</v>
      </c>
      <c r="E22" s="17" t="s">
        <v>86</v>
      </c>
      <c r="F22" s="17" t="s">
        <v>353</v>
      </c>
      <c r="G22" s="20"/>
    </row>
    <row r="23">
      <c r="A23" s="15" t="s">
        <v>426</v>
      </c>
      <c r="B23" s="16" t="s">
        <v>428</v>
      </c>
      <c r="C23" s="17" t="s">
        <v>429</v>
      </c>
      <c r="D23" s="17" t="s">
        <v>430</v>
      </c>
      <c r="E23" s="17" t="s">
        <v>86</v>
      </c>
      <c r="F23" s="17" t="s">
        <v>353</v>
      </c>
      <c r="G23" s="20"/>
    </row>
    <row r="24">
      <c r="A24" s="15" t="s">
        <v>433</v>
      </c>
      <c r="B24" s="16" t="s">
        <v>434</v>
      </c>
      <c r="C24" s="17" t="s">
        <v>435</v>
      </c>
      <c r="D24" s="17" t="s">
        <v>115</v>
      </c>
      <c r="E24" s="17" t="s">
        <v>86</v>
      </c>
      <c r="F24" s="17" t="s">
        <v>353</v>
      </c>
      <c r="G24" s="20"/>
    </row>
    <row r="25">
      <c r="A25" s="15" t="s">
        <v>436</v>
      </c>
      <c r="B25" s="16" t="s">
        <v>438</v>
      </c>
      <c r="C25" s="17" t="s">
        <v>440</v>
      </c>
      <c r="D25" s="17" t="s">
        <v>442</v>
      </c>
      <c r="E25" s="17" t="s">
        <v>86</v>
      </c>
      <c r="F25" s="17" t="s">
        <v>353</v>
      </c>
      <c r="G25" s="20"/>
    </row>
    <row r="28">
      <c r="A28" s="21" t="s">
        <v>414</v>
      </c>
      <c r="B28" s="21" t="s">
        <v>450</v>
      </c>
    </row>
    <row r="29">
      <c r="B29" s="14" t="s">
        <v>180</v>
      </c>
      <c r="C29" s="14" t="s">
        <v>289</v>
      </c>
      <c r="D29" s="14" t="s">
        <v>455</v>
      </c>
    </row>
    <row r="30">
      <c r="B30" s="20"/>
      <c r="C30" s="20"/>
      <c r="D30" s="20"/>
    </row>
    <row r="31">
      <c r="B31" s="20"/>
      <c r="C31" s="20"/>
      <c r="D31" s="20"/>
    </row>
    <row r="32">
      <c r="B32" s="20"/>
      <c r="C32" s="20"/>
      <c r="D32" s="20"/>
    </row>
    <row r="33">
      <c r="B33" s="20"/>
      <c r="C33" s="20"/>
      <c r="D33" s="20"/>
    </row>
    <row r="34">
      <c r="B34" s="20"/>
      <c r="C34" s="20"/>
      <c r="D34" s="20"/>
    </row>
    <row r="35">
      <c r="B35" s="20"/>
      <c r="C35" s="20"/>
      <c r="D35" s="20"/>
    </row>
    <row r="36">
      <c r="B36" s="20"/>
      <c r="C36" s="20"/>
      <c r="D36" s="20"/>
    </row>
    <row r="37">
      <c r="B37" s="20"/>
      <c r="C37" s="20"/>
      <c r="D37" s="20"/>
    </row>
    <row r="38">
      <c r="B38" s="20"/>
      <c r="C38" s="20"/>
      <c r="D38" s="20"/>
    </row>
    <row r="39">
      <c r="B39" s="20"/>
      <c r="C39" s="20"/>
      <c r="D39" s="20"/>
    </row>
    <row r="40">
      <c r="B40" s="20"/>
      <c r="C40" s="20"/>
      <c r="D40" s="20"/>
    </row>
    <row r="41">
      <c r="B41" s="20"/>
      <c r="C41" s="20"/>
      <c r="D41" s="20"/>
    </row>
    <row r="42">
      <c r="B42" s="20"/>
      <c r="C42" s="20"/>
      <c r="D42" s="20"/>
    </row>
    <row r="43">
      <c r="B43" s="20"/>
      <c r="C43" s="20"/>
      <c r="D43" s="20"/>
    </row>
    <row r="44">
      <c r="B44" s="20"/>
      <c r="C44" s="20"/>
      <c r="D44" s="20"/>
    </row>
    <row r="45">
      <c r="B45" s="20"/>
      <c r="C45" s="20"/>
      <c r="D45" s="20"/>
    </row>
    <row r="46">
      <c r="B46" s="20"/>
      <c r="C46" s="20"/>
      <c r="D46" s="20"/>
    </row>
    <row r="47">
      <c r="B47" s="20"/>
      <c r="C47" s="20"/>
      <c r="D47" s="20"/>
    </row>
    <row r="48">
      <c r="B48" s="20"/>
      <c r="C48" s="20"/>
      <c r="D48" s="20"/>
    </row>
    <row r="49">
      <c r="B49" s="20"/>
      <c r="C49" s="20"/>
      <c r="D49" s="20"/>
    </row>
    <row r="50">
      <c r="B50" s="20"/>
      <c r="C50" s="20"/>
      <c r="D50" s="20"/>
    </row>
    <row r="51">
      <c r="B51" s="20"/>
      <c r="C51" s="20"/>
      <c r="D51" s="20"/>
    </row>
    <row r="52">
      <c r="B52" s="20"/>
      <c r="C52" s="20"/>
      <c r="D52" s="20"/>
    </row>
    <row r="53">
      <c r="B53" s="20"/>
      <c r="C53" s="20"/>
      <c r="D53" s="20"/>
    </row>
    <row r="54">
      <c r="B54" s="20"/>
      <c r="C54" s="20"/>
      <c r="D54" s="20"/>
    </row>
    <row r="57">
      <c r="A57" s="21" t="s">
        <v>426</v>
      </c>
      <c r="B57" s="21" t="s">
        <v>463</v>
      </c>
    </row>
    <row r="58">
      <c r="B58" s="14" t="s">
        <v>464</v>
      </c>
      <c r="C58" s="14" t="s">
        <v>465</v>
      </c>
    </row>
    <row r="59">
      <c r="B59" s="20"/>
      <c r="C59" s="20"/>
    </row>
    <row r="60">
      <c r="B60" s="20"/>
      <c r="C60" s="20"/>
    </row>
    <row r="61">
      <c r="B61" s="20"/>
      <c r="C61" s="20"/>
    </row>
    <row r="62">
      <c r="B62" s="20"/>
      <c r="C62" s="20"/>
    </row>
    <row r="63">
      <c r="B63" s="20"/>
      <c r="C63" s="20"/>
    </row>
    <row r="64">
      <c r="B64" s="20"/>
      <c r="C64" s="20"/>
    </row>
    <row r="65">
      <c r="B65" s="20"/>
      <c r="C65" s="20"/>
    </row>
    <row r="66">
      <c r="B66" s="20"/>
      <c r="C66" s="20"/>
    </row>
    <row r="67">
      <c r="B67" s="20"/>
      <c r="C67" s="20"/>
    </row>
    <row r="68">
      <c r="B68" s="20"/>
      <c r="C68" s="20"/>
    </row>
    <row r="71">
      <c r="A71" s="21" t="s">
        <v>436</v>
      </c>
      <c r="B71" s="21" t="s">
        <v>466</v>
      </c>
    </row>
    <row r="72">
      <c r="B72" s="14" t="s">
        <v>180</v>
      </c>
      <c r="C72" s="14" t="s">
        <v>467</v>
      </c>
    </row>
    <row r="73">
      <c r="B73" s="20"/>
      <c r="C73" s="20"/>
    </row>
    <row r="74">
      <c r="B74" s="20"/>
      <c r="C74" s="20"/>
    </row>
    <row r="75">
      <c r="B75" s="20"/>
      <c r="C75" s="20"/>
    </row>
    <row r="76">
      <c r="B76" s="20"/>
      <c r="C76" s="20"/>
    </row>
    <row r="77">
      <c r="B77" s="20"/>
      <c r="C77" s="20"/>
    </row>
    <row r="78">
      <c r="B78" s="20"/>
      <c r="C78" s="20"/>
    </row>
    <row r="79">
      <c r="B79" s="20"/>
      <c r="C79" s="20"/>
    </row>
    <row r="80">
      <c r="B80" s="20"/>
      <c r="C80" s="20"/>
    </row>
    <row r="81">
      <c r="B81" s="20"/>
      <c r="C81" s="20"/>
    </row>
    <row r="82">
      <c r="B82" s="20"/>
      <c r="C82" s="20"/>
    </row>
  </sheetData>
  <mergeCells count="3">
    <mergeCell ref="B28:G28"/>
    <mergeCell ref="B57:G57"/>
    <mergeCell ref="B71:G71"/>
  </mergeCells>
  <dataValidations>
    <dataValidation type="list" allowBlank="1" sqref="G17">
      <formula1>"Yes,No,Not sure"</formula1>
    </dataValidation>
    <dataValidation type="list" allowBlank="1" sqref="G18">
      <formula1>"Agency,Momentum AMP under a change request,Not decided"</formula1>
    </dataValidation>
    <dataValidation type="list" allowBlank="1" sqref="G22">
      <formula1>"Migrate,Start fresh,Not decided"</formula1>
    </dataValidation>
    <dataValidation type="list" allowBlank="1" sqref="G13">
      <formula1>"Full conversion,Read-only archive,Not needed"</formula1>
    </dataValidation>
    <dataValidation type="list" allowBlank="1" sqref="G8">
      <formula1>"On-premise,Vendor-hosted,Not sure"</formula1>
    </dataValidation>
    <dataValidation type="list" allowBlank="1" sqref="G9">
      <formula1>"Direct database backup,Export tool,API,Vendor-produced extract,Not sure"</formula1>
    </dataValidation>
    <dataValidation type="list" allowBlank="1" sqref="G14">
      <formula1>"Yes,No"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7" t="s">
        <v>0</v>
      </c>
    </row>
    <row r="2">
      <c r="A2" s="9" t="s">
        <v>116</v>
      </c>
    </row>
    <row r="3">
      <c r="A3" s="11" t="s">
        <v>14</v>
      </c>
    </row>
    <row r="4">
      <c r="A4" s="4" t="s">
        <v>120</v>
      </c>
    </row>
    <row r="5">
      <c r="A5" s="13" t="s">
        <v>18</v>
      </c>
    </row>
    <row r="6">
      <c r="A6" s="14" t="s">
        <v>23</v>
      </c>
      <c r="B6" s="14" t="s">
        <v>30</v>
      </c>
      <c r="C6" s="14" t="s">
        <v>32</v>
      </c>
      <c r="D6" s="14" t="s">
        <v>34</v>
      </c>
      <c r="E6" s="14" t="s">
        <v>36</v>
      </c>
      <c r="F6" s="14" t="s">
        <v>38</v>
      </c>
      <c r="G6" s="14" t="s">
        <v>39</v>
      </c>
    </row>
    <row r="7">
      <c r="A7" s="15" t="s">
        <v>130</v>
      </c>
      <c r="B7" s="16" t="s">
        <v>131</v>
      </c>
      <c r="C7" s="17" t="s">
        <v>132</v>
      </c>
      <c r="D7" s="17" t="s">
        <v>134</v>
      </c>
      <c r="E7" s="18" t="s">
        <v>49</v>
      </c>
      <c r="F7" s="17" t="s">
        <v>50</v>
      </c>
      <c r="G7" s="20"/>
    </row>
    <row r="8">
      <c r="A8" s="15" t="s">
        <v>139</v>
      </c>
      <c r="B8" s="16" t="s">
        <v>140</v>
      </c>
      <c r="C8" s="17" t="s">
        <v>141</v>
      </c>
      <c r="D8" s="17" t="s">
        <v>138</v>
      </c>
      <c r="E8" s="18" t="s">
        <v>49</v>
      </c>
      <c r="F8" s="17" t="s">
        <v>50</v>
      </c>
      <c r="G8" s="20"/>
    </row>
    <row r="9">
      <c r="A9" s="15" t="s">
        <v>146</v>
      </c>
      <c r="B9" s="16" t="s">
        <v>148</v>
      </c>
      <c r="C9" s="17" t="s">
        <v>150</v>
      </c>
      <c r="D9" s="17" t="s">
        <v>152</v>
      </c>
      <c r="E9" s="17" t="s">
        <v>86</v>
      </c>
      <c r="F9" s="17" t="s">
        <v>155</v>
      </c>
      <c r="G9" s="20"/>
    </row>
    <row r="10">
      <c r="A10" s="15" t="s">
        <v>157</v>
      </c>
      <c r="B10" s="16" t="s">
        <v>159</v>
      </c>
      <c r="C10" s="17" t="s">
        <v>161</v>
      </c>
      <c r="D10" s="17" t="s">
        <v>163</v>
      </c>
      <c r="E10" s="17" t="s">
        <v>94</v>
      </c>
      <c r="F10" s="17" t="s">
        <v>50</v>
      </c>
      <c r="G10" s="20"/>
    </row>
    <row r="11">
      <c r="A11" s="15" t="s">
        <v>166</v>
      </c>
      <c r="B11" s="16" t="s">
        <v>167</v>
      </c>
      <c r="C11" s="17" t="s">
        <v>168</v>
      </c>
      <c r="D11" s="17" t="s">
        <v>115</v>
      </c>
      <c r="E11" s="17" t="s">
        <v>86</v>
      </c>
      <c r="F11" s="17" t="s">
        <v>155</v>
      </c>
      <c r="G11" s="20"/>
    </row>
    <row r="12">
      <c r="A12" s="15" t="s">
        <v>171</v>
      </c>
      <c r="B12" s="16" t="s">
        <v>173</v>
      </c>
      <c r="C12" s="17" t="s">
        <v>174</v>
      </c>
      <c r="D12" s="17" t="s">
        <v>175</v>
      </c>
      <c r="E12" s="17" t="s">
        <v>94</v>
      </c>
      <c r="F12" s="17" t="s">
        <v>50</v>
      </c>
      <c r="G12" s="20"/>
    </row>
    <row r="15">
      <c r="A15" s="21" t="s">
        <v>130</v>
      </c>
      <c r="B15" s="21" t="s">
        <v>178</v>
      </c>
    </row>
    <row r="16">
      <c r="B16" s="14" t="s">
        <v>180</v>
      </c>
      <c r="C16" s="14" t="s">
        <v>181</v>
      </c>
      <c r="D16" s="14" t="s">
        <v>182</v>
      </c>
      <c r="E16" s="14" t="s">
        <v>183</v>
      </c>
      <c r="F16" s="14" t="s">
        <v>185</v>
      </c>
    </row>
    <row r="17">
      <c r="B17" s="20"/>
      <c r="C17" s="20"/>
      <c r="D17" s="20"/>
      <c r="E17" s="20"/>
      <c r="F17" s="20"/>
    </row>
    <row r="18">
      <c r="B18" s="20"/>
      <c r="C18" s="20"/>
      <c r="D18" s="20"/>
      <c r="E18" s="20"/>
      <c r="F18" s="20"/>
    </row>
    <row r="19">
      <c r="B19" s="20"/>
      <c r="C19" s="20"/>
      <c r="D19" s="20"/>
      <c r="E19" s="20"/>
      <c r="F19" s="20"/>
    </row>
    <row r="20">
      <c r="B20" s="20"/>
      <c r="C20" s="20"/>
      <c r="D20" s="20"/>
      <c r="E20" s="20"/>
      <c r="F20" s="20"/>
    </row>
    <row r="21">
      <c r="B21" s="20"/>
      <c r="C21" s="20"/>
      <c r="D21" s="20"/>
      <c r="E21" s="20"/>
      <c r="F21" s="20"/>
    </row>
    <row r="22">
      <c r="B22" s="20"/>
      <c r="C22" s="20"/>
      <c r="D22" s="20"/>
      <c r="E22" s="20"/>
      <c r="F22" s="20"/>
    </row>
    <row r="23">
      <c r="B23" s="20"/>
      <c r="C23" s="20"/>
      <c r="D23" s="20"/>
      <c r="E23" s="20"/>
      <c r="F23" s="20"/>
    </row>
    <row r="24">
      <c r="B24" s="20"/>
      <c r="C24" s="20"/>
      <c r="D24" s="20"/>
      <c r="E24" s="20"/>
      <c r="F24" s="20"/>
    </row>
    <row r="25">
      <c r="B25" s="20"/>
      <c r="C25" s="20"/>
      <c r="D25" s="20"/>
      <c r="E25" s="20"/>
      <c r="F25" s="20"/>
    </row>
    <row r="26">
      <c r="B26" s="20"/>
      <c r="C26" s="20"/>
      <c r="D26" s="20"/>
      <c r="E26" s="20"/>
      <c r="F26" s="20"/>
    </row>
    <row r="27">
      <c r="B27" s="20"/>
      <c r="C27" s="20"/>
      <c r="D27" s="20"/>
      <c r="E27" s="20"/>
      <c r="F27" s="20"/>
    </row>
    <row r="28">
      <c r="B28" s="20"/>
      <c r="C28" s="20"/>
      <c r="D28" s="20"/>
      <c r="E28" s="20"/>
      <c r="F28" s="20"/>
    </row>
    <row r="29">
      <c r="B29" s="20"/>
      <c r="C29" s="20"/>
      <c r="D29" s="20"/>
      <c r="E29" s="20"/>
      <c r="F29" s="20"/>
    </row>
    <row r="30">
      <c r="B30" s="20"/>
      <c r="C30" s="20"/>
      <c r="D30" s="20"/>
      <c r="E30" s="20"/>
      <c r="F30" s="20"/>
    </row>
    <row r="31">
      <c r="B31" s="20"/>
      <c r="C31" s="20"/>
      <c r="D31" s="20"/>
      <c r="E31" s="20"/>
      <c r="F31" s="20"/>
    </row>
    <row r="32">
      <c r="B32" s="20"/>
      <c r="C32" s="20"/>
      <c r="D32" s="20"/>
      <c r="E32" s="20"/>
      <c r="F32" s="20"/>
    </row>
    <row r="33">
      <c r="B33" s="20"/>
      <c r="C33" s="20"/>
      <c r="D33" s="20"/>
      <c r="E33" s="20"/>
      <c r="F33" s="20"/>
    </row>
    <row r="34">
      <c r="B34" s="20"/>
      <c r="C34" s="20"/>
      <c r="D34" s="20"/>
      <c r="E34" s="20"/>
      <c r="F34" s="20"/>
    </row>
    <row r="35">
      <c r="B35" s="20"/>
      <c r="C35" s="20"/>
      <c r="D35" s="20"/>
      <c r="E35" s="20"/>
      <c r="F35" s="20"/>
    </row>
    <row r="36">
      <c r="B36" s="20"/>
      <c r="C36" s="20"/>
      <c r="D36" s="20"/>
      <c r="E36" s="20"/>
      <c r="F36" s="20"/>
    </row>
    <row r="37">
      <c r="B37" s="20"/>
      <c r="C37" s="20"/>
      <c r="D37" s="20"/>
      <c r="E37" s="20"/>
      <c r="F37" s="20"/>
    </row>
    <row r="38">
      <c r="B38" s="20"/>
      <c r="C38" s="20"/>
      <c r="D38" s="20"/>
      <c r="E38" s="20"/>
      <c r="F38" s="20"/>
    </row>
    <row r="39">
      <c r="B39" s="20"/>
      <c r="C39" s="20"/>
      <c r="D39" s="20"/>
      <c r="E39" s="20"/>
      <c r="F39" s="20"/>
    </row>
    <row r="40">
      <c r="B40" s="20"/>
      <c r="C40" s="20"/>
      <c r="D40" s="20"/>
      <c r="E40" s="20"/>
      <c r="F40" s="20"/>
    </row>
    <row r="41">
      <c r="B41" s="20"/>
      <c r="C41" s="20"/>
      <c r="D41" s="20"/>
      <c r="E41" s="20"/>
      <c r="F41" s="20"/>
    </row>
    <row r="42">
      <c r="B42" s="20"/>
      <c r="C42" s="20"/>
      <c r="D42" s="20"/>
      <c r="E42" s="20"/>
      <c r="F42" s="20"/>
    </row>
    <row r="43">
      <c r="B43" s="20"/>
      <c r="C43" s="20"/>
      <c r="D43" s="20"/>
      <c r="E43" s="20"/>
      <c r="F43" s="20"/>
    </row>
    <row r="44">
      <c r="B44" s="20"/>
      <c r="C44" s="20"/>
      <c r="D44" s="20"/>
      <c r="E44" s="20"/>
      <c r="F44" s="20"/>
    </row>
    <row r="45">
      <c r="B45" s="20"/>
      <c r="C45" s="20"/>
      <c r="D45" s="20"/>
      <c r="E45" s="20"/>
      <c r="F45" s="20"/>
    </row>
    <row r="46">
      <c r="B46" s="20"/>
      <c r="C46" s="20"/>
      <c r="D46" s="20"/>
      <c r="E46" s="20"/>
      <c r="F46" s="20"/>
    </row>
    <row r="47">
      <c r="B47" s="20"/>
      <c r="C47" s="20"/>
      <c r="D47" s="20"/>
      <c r="E47" s="20"/>
      <c r="F47" s="20"/>
    </row>
    <row r="48">
      <c r="B48" s="20"/>
      <c r="C48" s="20"/>
      <c r="D48" s="20"/>
      <c r="E48" s="20"/>
      <c r="F48" s="20"/>
    </row>
    <row r="49">
      <c r="B49" s="20"/>
      <c r="C49" s="20"/>
      <c r="D49" s="20"/>
      <c r="E49" s="20"/>
      <c r="F49" s="20"/>
    </row>
    <row r="50">
      <c r="B50" s="20"/>
      <c r="C50" s="20"/>
      <c r="D50" s="20"/>
      <c r="E50" s="20"/>
      <c r="F50" s="20"/>
    </row>
    <row r="51">
      <c r="B51" s="20"/>
      <c r="C51" s="20"/>
      <c r="D51" s="20"/>
      <c r="E51" s="20"/>
      <c r="F51" s="20"/>
    </row>
    <row r="52">
      <c r="B52" s="20"/>
      <c r="C52" s="20"/>
      <c r="D52" s="20"/>
      <c r="E52" s="20"/>
      <c r="F52" s="20"/>
    </row>
    <row r="53">
      <c r="B53" s="20"/>
      <c r="C53" s="20"/>
      <c r="D53" s="20"/>
      <c r="E53" s="20"/>
      <c r="F53" s="20"/>
    </row>
    <row r="54">
      <c r="B54" s="20"/>
      <c r="C54" s="20"/>
      <c r="D54" s="20"/>
      <c r="E54" s="20"/>
      <c r="F54" s="20"/>
    </row>
    <row r="55">
      <c r="B55" s="20"/>
      <c r="C55" s="20"/>
      <c r="D55" s="20"/>
      <c r="E55" s="20"/>
      <c r="F55" s="20"/>
    </row>
    <row r="56">
      <c r="B56" s="20"/>
      <c r="C56" s="20"/>
      <c r="D56" s="20"/>
      <c r="E56" s="20"/>
      <c r="F56" s="20"/>
    </row>
    <row r="59">
      <c r="A59" s="21" t="s">
        <v>146</v>
      </c>
      <c r="B59" s="21" t="s">
        <v>199</v>
      </c>
    </row>
    <row r="60">
      <c r="B60" s="14" t="s">
        <v>202</v>
      </c>
      <c r="C60" s="14" t="s">
        <v>203</v>
      </c>
      <c r="D60" s="14" t="s">
        <v>204</v>
      </c>
      <c r="E60" s="14" t="s">
        <v>205</v>
      </c>
    </row>
    <row r="61">
      <c r="B61" s="20"/>
      <c r="C61" s="20"/>
      <c r="D61" s="20"/>
      <c r="E61" s="20"/>
    </row>
    <row r="62">
      <c r="B62" s="20"/>
      <c r="C62" s="20"/>
      <c r="D62" s="20"/>
      <c r="E62" s="20"/>
    </row>
    <row r="63">
      <c r="B63" s="20"/>
      <c r="C63" s="20"/>
      <c r="D63" s="20"/>
      <c r="E63" s="20"/>
    </row>
    <row r="64">
      <c r="B64" s="20"/>
      <c r="C64" s="20"/>
      <c r="D64" s="20"/>
      <c r="E64" s="20"/>
    </row>
    <row r="65">
      <c r="B65" s="20"/>
      <c r="C65" s="20"/>
      <c r="D65" s="20"/>
      <c r="E65" s="20"/>
    </row>
    <row r="66">
      <c r="B66" s="20"/>
      <c r="C66" s="20"/>
      <c r="D66" s="20"/>
      <c r="E66" s="20"/>
    </row>
    <row r="67">
      <c r="B67" s="20"/>
      <c r="C67" s="20"/>
      <c r="D67" s="20"/>
      <c r="E67" s="20"/>
    </row>
    <row r="68">
      <c r="B68" s="20"/>
      <c r="C68" s="20"/>
      <c r="D68" s="20"/>
      <c r="E68" s="20"/>
    </row>
    <row r="69">
      <c r="B69" s="20"/>
      <c r="C69" s="20"/>
      <c r="D69" s="20"/>
      <c r="E69" s="20"/>
    </row>
    <row r="70">
      <c r="B70" s="20"/>
      <c r="C70" s="20"/>
      <c r="D70" s="20"/>
      <c r="E70" s="20"/>
    </row>
    <row r="73">
      <c r="A73" s="21" t="s">
        <v>157</v>
      </c>
      <c r="B73" s="21" t="s">
        <v>206</v>
      </c>
    </row>
    <row r="74">
      <c r="B74" s="14" t="s">
        <v>202</v>
      </c>
    </row>
    <row r="75">
      <c r="B75" s="20"/>
    </row>
    <row r="76">
      <c r="B76" s="20"/>
    </row>
    <row r="77">
      <c r="B77" s="20"/>
    </row>
    <row r="78">
      <c r="B78" s="20"/>
    </row>
    <row r="79">
      <c r="B79" s="20"/>
    </row>
    <row r="80">
      <c r="B80" s="20"/>
    </row>
    <row r="81">
      <c r="B81" s="20"/>
    </row>
    <row r="82">
      <c r="B82" s="20"/>
    </row>
    <row r="83">
      <c r="B83" s="20"/>
    </row>
    <row r="84">
      <c r="B84" s="20"/>
    </row>
    <row r="87">
      <c r="A87" s="21" t="s">
        <v>171</v>
      </c>
      <c r="B87" s="21" t="s">
        <v>207</v>
      </c>
    </row>
    <row r="88">
      <c r="B88" s="14" t="s">
        <v>202</v>
      </c>
      <c r="C88" s="14" t="s">
        <v>208</v>
      </c>
    </row>
    <row r="89">
      <c r="B89" s="20"/>
      <c r="C89" s="20"/>
    </row>
    <row r="90">
      <c r="B90" s="20"/>
      <c r="C90" s="20"/>
    </row>
    <row r="91">
      <c r="B91" s="20"/>
      <c r="C91" s="20"/>
    </row>
    <row r="92">
      <c r="B92" s="20"/>
      <c r="C92" s="20"/>
    </row>
    <row r="93">
      <c r="B93" s="20"/>
      <c r="C93" s="20"/>
    </row>
    <row r="94">
      <c r="B94" s="20"/>
      <c r="C94" s="20"/>
    </row>
    <row r="95">
      <c r="B95" s="20"/>
      <c r="C95" s="20"/>
    </row>
    <row r="96">
      <c r="B96" s="20"/>
      <c r="C96" s="20"/>
    </row>
    <row r="97">
      <c r="B97" s="20"/>
      <c r="C97" s="20"/>
    </row>
    <row r="98">
      <c r="B98" s="20"/>
      <c r="C98" s="20"/>
    </row>
  </sheetData>
  <mergeCells count="4">
    <mergeCell ref="B15:G15"/>
    <mergeCell ref="B59:G59"/>
    <mergeCell ref="B73:G73"/>
    <mergeCell ref="B87:G87"/>
  </mergeCells>
  <dataValidations>
    <dataValidation type="list" allowBlank="1" sqref="G8">
      <formula1>"Yes,No,Not sure"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7" t="s">
        <v>0</v>
      </c>
    </row>
    <row r="2">
      <c r="A2" s="9" t="s">
        <v>215</v>
      </c>
    </row>
    <row r="3">
      <c r="A3" s="11" t="s">
        <v>216</v>
      </c>
    </row>
    <row r="4">
      <c r="A4" s="4" t="s">
        <v>217</v>
      </c>
    </row>
    <row r="5">
      <c r="A5" s="13" t="s">
        <v>18</v>
      </c>
    </row>
    <row r="6">
      <c r="A6" s="14" t="s">
        <v>23</v>
      </c>
      <c r="B6" s="14" t="s">
        <v>30</v>
      </c>
      <c r="C6" s="14" t="s">
        <v>32</v>
      </c>
      <c r="D6" s="14" t="s">
        <v>34</v>
      </c>
      <c r="E6" s="14" t="s">
        <v>36</v>
      </c>
      <c r="F6" s="14" t="s">
        <v>38</v>
      </c>
      <c r="G6" s="14" t="s">
        <v>39</v>
      </c>
    </row>
    <row r="7">
      <c r="A7" s="15" t="s">
        <v>222</v>
      </c>
      <c r="B7" s="16" t="s">
        <v>224</v>
      </c>
      <c r="C7" s="17" t="s">
        <v>227</v>
      </c>
      <c r="D7" s="17" t="s">
        <v>228</v>
      </c>
      <c r="E7" s="18" t="s">
        <v>49</v>
      </c>
      <c r="F7" s="17" t="s">
        <v>50</v>
      </c>
      <c r="G7" s="20"/>
    </row>
    <row r="8">
      <c r="A8" s="15" t="s">
        <v>233</v>
      </c>
      <c r="B8" s="16" t="s">
        <v>235</v>
      </c>
      <c r="C8" s="17" t="s">
        <v>237</v>
      </c>
      <c r="D8" s="17" t="s">
        <v>239</v>
      </c>
      <c r="E8" s="18" t="s">
        <v>49</v>
      </c>
      <c r="F8" s="17" t="s">
        <v>50</v>
      </c>
      <c r="G8" s="20"/>
    </row>
    <row r="9">
      <c r="A9" s="15" t="s">
        <v>241</v>
      </c>
      <c r="B9" s="16" t="s">
        <v>243</v>
      </c>
      <c r="C9" s="17" t="s">
        <v>245</v>
      </c>
      <c r="D9" s="17" t="s">
        <v>246</v>
      </c>
      <c r="E9" s="18" t="s">
        <v>49</v>
      </c>
      <c r="F9" s="17" t="s">
        <v>50</v>
      </c>
      <c r="G9" s="20"/>
    </row>
    <row r="10">
      <c r="A10" s="15" t="s">
        <v>247</v>
      </c>
      <c r="B10" s="16" t="s">
        <v>248</v>
      </c>
      <c r="C10" s="17" t="s">
        <v>249</v>
      </c>
      <c r="D10" s="17" t="s">
        <v>115</v>
      </c>
      <c r="E10" s="18" t="s">
        <v>49</v>
      </c>
      <c r="F10" s="17" t="s">
        <v>50</v>
      </c>
      <c r="G10" s="20"/>
    </row>
    <row r="11">
      <c r="A11" s="15" t="s">
        <v>253</v>
      </c>
      <c r="B11" s="16" t="s">
        <v>255</v>
      </c>
      <c r="C11" s="17" t="s">
        <v>257</v>
      </c>
      <c r="D11" s="17" t="s">
        <v>138</v>
      </c>
      <c r="E11" s="18" t="s">
        <v>49</v>
      </c>
      <c r="F11" s="17" t="s">
        <v>50</v>
      </c>
      <c r="G11" s="20"/>
    </row>
    <row r="12">
      <c r="A12" s="15" t="s">
        <v>263</v>
      </c>
      <c r="B12" s="16" t="s">
        <v>264</v>
      </c>
      <c r="C12" s="17" t="s">
        <v>266</v>
      </c>
      <c r="D12" s="17" t="s">
        <v>138</v>
      </c>
      <c r="E12" s="17" t="s">
        <v>94</v>
      </c>
      <c r="F12" s="17" t="s">
        <v>50</v>
      </c>
      <c r="G12" s="20"/>
    </row>
    <row r="13">
      <c r="A13" s="15" t="s">
        <v>272</v>
      </c>
      <c r="B13" s="16" t="s">
        <v>273</v>
      </c>
      <c r="C13" s="17" t="s">
        <v>274</v>
      </c>
      <c r="D13" s="17" t="s">
        <v>56</v>
      </c>
      <c r="E13" s="18" t="s">
        <v>49</v>
      </c>
      <c r="F13" s="17" t="s">
        <v>50</v>
      </c>
      <c r="G13" s="20"/>
    </row>
    <row r="14">
      <c r="A14" s="15" t="s">
        <v>278</v>
      </c>
      <c r="B14" s="16" t="s">
        <v>280</v>
      </c>
      <c r="C14" s="17" t="s">
        <v>282</v>
      </c>
      <c r="D14" s="17" t="s">
        <v>56</v>
      </c>
      <c r="E14" s="18" t="s">
        <v>49</v>
      </c>
      <c r="F14" s="17" t="s">
        <v>50</v>
      </c>
      <c r="G14" s="20"/>
    </row>
    <row r="17">
      <c r="A17" s="21" t="s">
        <v>222</v>
      </c>
      <c r="B17" s="21" t="s">
        <v>285</v>
      </c>
    </row>
    <row r="18">
      <c r="B18" s="14" t="s">
        <v>186</v>
      </c>
      <c r="C18" s="14" t="s">
        <v>289</v>
      </c>
      <c r="D18" s="14" t="s">
        <v>290</v>
      </c>
      <c r="E18" s="14" t="s">
        <v>291</v>
      </c>
      <c r="F18" s="14" t="s">
        <v>293</v>
      </c>
    </row>
    <row r="19">
      <c r="B19" s="20"/>
      <c r="C19" s="20"/>
      <c r="D19" s="20"/>
      <c r="E19" s="20"/>
      <c r="F19" s="20"/>
    </row>
    <row r="20">
      <c r="B20" s="20"/>
      <c r="C20" s="20"/>
      <c r="D20" s="20"/>
      <c r="E20" s="20"/>
      <c r="F20" s="20"/>
    </row>
    <row r="21">
      <c r="B21" s="20"/>
      <c r="C21" s="20"/>
      <c r="D21" s="20"/>
      <c r="E21" s="20"/>
      <c r="F21" s="20"/>
    </row>
    <row r="22">
      <c r="B22" s="20"/>
      <c r="C22" s="20"/>
      <c r="D22" s="20"/>
      <c r="E22" s="20"/>
      <c r="F22" s="20"/>
    </row>
    <row r="23">
      <c r="B23" s="20"/>
      <c r="C23" s="20"/>
      <c r="D23" s="20"/>
      <c r="E23" s="20"/>
      <c r="F23" s="20"/>
    </row>
    <row r="24">
      <c r="B24" s="20"/>
      <c r="C24" s="20"/>
      <c r="D24" s="20"/>
      <c r="E24" s="20"/>
      <c r="F24" s="20"/>
    </row>
    <row r="25">
      <c r="B25" s="20"/>
      <c r="C25" s="20"/>
      <c r="D25" s="20"/>
      <c r="E25" s="20"/>
      <c r="F25" s="20"/>
    </row>
    <row r="26">
      <c r="B26" s="20"/>
      <c r="C26" s="20"/>
      <c r="D26" s="20"/>
      <c r="E26" s="20"/>
      <c r="F26" s="20"/>
    </row>
    <row r="27">
      <c r="B27" s="20"/>
      <c r="C27" s="20"/>
      <c r="D27" s="20"/>
      <c r="E27" s="20"/>
      <c r="F27" s="20"/>
    </row>
    <row r="28">
      <c r="B28" s="20"/>
      <c r="C28" s="20"/>
      <c r="D28" s="20"/>
      <c r="E28" s="20"/>
      <c r="F28" s="20"/>
    </row>
    <row r="29">
      <c r="B29" s="20"/>
      <c r="C29" s="20"/>
      <c r="D29" s="20"/>
      <c r="E29" s="20"/>
      <c r="F29" s="20"/>
    </row>
    <row r="30">
      <c r="B30" s="20"/>
      <c r="C30" s="20"/>
      <c r="D30" s="20"/>
      <c r="E30" s="20"/>
      <c r="F30" s="20"/>
    </row>
    <row r="31">
      <c r="B31" s="20"/>
      <c r="C31" s="20"/>
      <c r="D31" s="20"/>
      <c r="E31" s="20"/>
      <c r="F31" s="20"/>
    </row>
    <row r="32">
      <c r="B32" s="20"/>
      <c r="C32" s="20"/>
      <c r="D32" s="20"/>
      <c r="E32" s="20"/>
      <c r="F32" s="20"/>
    </row>
    <row r="33">
      <c r="B33" s="20"/>
      <c r="C33" s="20"/>
      <c r="D33" s="20"/>
      <c r="E33" s="20"/>
      <c r="F33" s="20"/>
    </row>
    <row r="34">
      <c r="B34" s="20"/>
      <c r="C34" s="20"/>
      <c r="D34" s="20"/>
      <c r="E34" s="20"/>
      <c r="F34" s="20"/>
    </row>
    <row r="35">
      <c r="B35" s="20"/>
      <c r="C35" s="20"/>
      <c r="D35" s="20"/>
      <c r="E35" s="20"/>
      <c r="F35" s="20"/>
    </row>
    <row r="36">
      <c r="B36" s="20"/>
      <c r="C36" s="20"/>
      <c r="D36" s="20"/>
      <c r="E36" s="20"/>
      <c r="F36" s="20"/>
    </row>
    <row r="37">
      <c r="B37" s="20"/>
      <c r="C37" s="20"/>
      <c r="D37" s="20"/>
      <c r="E37" s="20"/>
      <c r="F37" s="20"/>
    </row>
    <row r="38">
      <c r="B38" s="20"/>
      <c r="C38" s="20"/>
      <c r="D38" s="20"/>
      <c r="E38" s="20"/>
      <c r="F38" s="20"/>
    </row>
    <row r="41">
      <c r="A41" s="21" t="s">
        <v>233</v>
      </c>
      <c r="B41" s="21" t="s">
        <v>321</v>
      </c>
    </row>
    <row r="42">
      <c r="B42" s="14" t="s">
        <v>186</v>
      </c>
      <c r="C42" s="14" t="s">
        <v>322</v>
      </c>
      <c r="D42" s="14" t="s">
        <v>323</v>
      </c>
    </row>
    <row r="43">
      <c r="B43" s="20"/>
      <c r="C43" s="20"/>
      <c r="D43" s="20"/>
    </row>
    <row r="44">
      <c r="B44" s="20"/>
      <c r="C44" s="20"/>
      <c r="D44" s="20"/>
    </row>
    <row r="45">
      <c r="B45" s="20"/>
      <c r="C45" s="20"/>
      <c r="D45" s="20"/>
    </row>
    <row r="46">
      <c r="B46" s="20"/>
      <c r="C46" s="20"/>
      <c r="D46" s="20"/>
    </row>
    <row r="47">
      <c r="B47" s="20"/>
      <c r="C47" s="20"/>
      <c r="D47" s="20"/>
    </row>
    <row r="48">
      <c r="B48" s="20"/>
      <c r="C48" s="20"/>
      <c r="D48" s="20"/>
    </row>
    <row r="49">
      <c r="B49" s="20"/>
      <c r="C49" s="20"/>
      <c r="D49" s="20"/>
    </row>
    <row r="50">
      <c r="B50" s="20"/>
      <c r="C50" s="20"/>
      <c r="D50" s="20"/>
    </row>
    <row r="51">
      <c r="B51" s="20"/>
      <c r="C51" s="20"/>
      <c r="D51" s="20"/>
    </row>
    <row r="52">
      <c r="B52" s="20"/>
      <c r="C52" s="20"/>
      <c r="D52" s="20"/>
    </row>
    <row r="55">
      <c r="A55" s="21" t="s">
        <v>241</v>
      </c>
      <c r="B55" s="21" t="s">
        <v>338</v>
      </c>
    </row>
    <row r="56">
      <c r="B56" s="14" t="s">
        <v>186</v>
      </c>
      <c r="C56" s="14" t="s">
        <v>339</v>
      </c>
    </row>
    <row r="57">
      <c r="B57" s="20"/>
      <c r="C57" s="20"/>
    </row>
    <row r="58">
      <c r="B58" s="20"/>
      <c r="C58" s="20"/>
    </row>
    <row r="59">
      <c r="B59" s="20"/>
      <c r="C59" s="20"/>
    </row>
    <row r="60">
      <c r="B60" s="20"/>
      <c r="C60" s="20"/>
    </row>
    <row r="61">
      <c r="B61" s="20"/>
      <c r="C61" s="20"/>
    </row>
    <row r="62">
      <c r="B62" s="20"/>
      <c r="C62" s="20"/>
    </row>
    <row r="63">
      <c r="B63" s="20"/>
      <c r="C63" s="20"/>
    </row>
    <row r="64">
      <c r="B64" s="20"/>
      <c r="C64" s="20"/>
    </row>
    <row r="65">
      <c r="B65" s="20"/>
      <c r="C65" s="20"/>
    </row>
    <row r="66">
      <c r="B66" s="20"/>
      <c r="C66" s="20"/>
    </row>
  </sheetData>
  <mergeCells count="3">
    <mergeCell ref="B17:G17"/>
    <mergeCell ref="B41:G41"/>
    <mergeCell ref="B55:G55"/>
  </mergeCells>
  <dataValidations>
    <dataValidation type="list" allowBlank="1" sqref="G11">
      <formula1>"Microsoft 365,Google Workspace,Other"</formula1>
    </dataValidation>
    <dataValidation type="list" allowBlank="1" sqref="G12">
      <formula1>"Yes,No,Not sure"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7" t="s">
        <v>0</v>
      </c>
    </row>
    <row r="2">
      <c r="A2" s="9" t="s">
        <v>212</v>
      </c>
    </row>
    <row r="3">
      <c r="A3" s="11" t="s">
        <v>213</v>
      </c>
    </row>
    <row r="4">
      <c r="A4" s="4" t="s">
        <v>214</v>
      </c>
    </row>
    <row r="5">
      <c r="A5" s="13" t="s">
        <v>18</v>
      </c>
    </row>
    <row r="6">
      <c r="A6" s="14" t="s">
        <v>23</v>
      </c>
      <c r="B6" s="14" t="s">
        <v>30</v>
      </c>
      <c r="C6" s="14" t="s">
        <v>32</v>
      </c>
      <c r="D6" s="14" t="s">
        <v>34</v>
      </c>
      <c r="E6" s="14" t="s">
        <v>36</v>
      </c>
      <c r="F6" s="14" t="s">
        <v>38</v>
      </c>
      <c r="G6" s="14" t="s">
        <v>39</v>
      </c>
    </row>
    <row r="7">
      <c r="A7" s="15" t="s">
        <v>218</v>
      </c>
      <c r="B7" s="16" t="s">
        <v>219</v>
      </c>
      <c r="C7" s="17" t="s">
        <v>220</v>
      </c>
      <c r="D7" s="17" t="s">
        <v>138</v>
      </c>
      <c r="E7" s="17" t="s">
        <v>86</v>
      </c>
      <c r="F7" s="17" t="s">
        <v>221</v>
      </c>
      <c r="G7" s="20"/>
    </row>
    <row r="8">
      <c r="A8" s="15" t="s">
        <v>223</v>
      </c>
      <c r="B8" s="16" t="s">
        <v>225</v>
      </c>
      <c r="C8" s="17" t="s">
        <v>226</v>
      </c>
      <c r="D8" s="17" t="s">
        <v>56</v>
      </c>
      <c r="E8" s="18" t="s">
        <v>49</v>
      </c>
      <c r="F8" s="17" t="s">
        <v>50</v>
      </c>
      <c r="G8" s="20"/>
    </row>
    <row r="9">
      <c r="A9" s="15" t="s">
        <v>229</v>
      </c>
      <c r="B9" s="16" t="s">
        <v>230</v>
      </c>
      <c r="C9" s="17" t="s">
        <v>231</v>
      </c>
      <c r="D9" s="17" t="s">
        <v>232</v>
      </c>
      <c r="E9" s="18" t="s">
        <v>49</v>
      </c>
      <c r="F9" s="17" t="s">
        <v>50</v>
      </c>
      <c r="G9" s="20"/>
    </row>
    <row r="10">
      <c r="A10" s="15" t="s">
        <v>234</v>
      </c>
      <c r="B10" s="16" t="s">
        <v>236</v>
      </c>
      <c r="C10" s="17" t="s">
        <v>238</v>
      </c>
      <c r="D10" s="17" t="s">
        <v>115</v>
      </c>
      <c r="E10" s="18" t="s">
        <v>49</v>
      </c>
      <c r="F10" s="17" t="s">
        <v>50</v>
      </c>
      <c r="G10" s="20"/>
    </row>
    <row r="11">
      <c r="A11" s="15" t="s">
        <v>240</v>
      </c>
      <c r="B11" s="16" t="s">
        <v>242</v>
      </c>
      <c r="C11" s="17" t="s">
        <v>244</v>
      </c>
      <c r="D11" s="17" t="s">
        <v>138</v>
      </c>
      <c r="E11" s="18" t="s">
        <v>49</v>
      </c>
      <c r="F11" s="17" t="s">
        <v>50</v>
      </c>
      <c r="G11" s="20"/>
    </row>
    <row r="12">
      <c r="A12" s="15" t="s">
        <v>250</v>
      </c>
      <c r="B12" s="16" t="s">
        <v>251</v>
      </c>
      <c r="C12" s="17" t="s">
        <v>252</v>
      </c>
      <c r="D12" s="17" t="s">
        <v>115</v>
      </c>
      <c r="E12" s="17" t="s">
        <v>86</v>
      </c>
      <c r="F12" s="17" t="s">
        <v>254</v>
      </c>
      <c r="G12" s="20"/>
    </row>
    <row r="13">
      <c r="A13" s="15" t="s">
        <v>256</v>
      </c>
      <c r="B13" s="16" t="s">
        <v>258</v>
      </c>
      <c r="C13" s="17" t="s">
        <v>259</v>
      </c>
      <c r="D13" s="17" t="s">
        <v>232</v>
      </c>
      <c r="E13" s="17" t="s">
        <v>86</v>
      </c>
      <c r="F13" s="17" t="s">
        <v>254</v>
      </c>
      <c r="G13" s="20"/>
    </row>
    <row r="14">
      <c r="A14" s="15" t="s">
        <v>260</v>
      </c>
      <c r="B14" s="16" t="s">
        <v>261</v>
      </c>
      <c r="C14" s="17" t="s">
        <v>262</v>
      </c>
      <c r="D14" s="17" t="s">
        <v>115</v>
      </c>
      <c r="E14" s="17" t="s">
        <v>86</v>
      </c>
      <c r="F14" s="17" t="s">
        <v>254</v>
      </c>
      <c r="G14" s="20"/>
    </row>
    <row r="15">
      <c r="A15" s="15" t="s">
        <v>265</v>
      </c>
      <c r="B15" s="16" t="s">
        <v>267</v>
      </c>
      <c r="C15" s="17" t="s">
        <v>268</v>
      </c>
      <c r="D15" s="17" t="s">
        <v>56</v>
      </c>
      <c r="E15" s="17" t="s">
        <v>86</v>
      </c>
      <c r="F15" s="17" t="s">
        <v>254</v>
      </c>
      <c r="G15" s="20"/>
    </row>
    <row r="16">
      <c r="A16" s="15" t="s">
        <v>269</v>
      </c>
      <c r="B16" s="16" t="s">
        <v>270</v>
      </c>
      <c r="C16" s="17" t="s">
        <v>271</v>
      </c>
      <c r="D16" s="17" t="s">
        <v>56</v>
      </c>
      <c r="E16" s="17" t="s">
        <v>86</v>
      </c>
      <c r="F16" s="17" t="s">
        <v>254</v>
      </c>
      <c r="G16" s="20"/>
    </row>
    <row r="17">
      <c r="A17" s="15" t="s">
        <v>275</v>
      </c>
      <c r="B17" s="16" t="s">
        <v>276</v>
      </c>
      <c r="C17" s="17" t="s">
        <v>277</v>
      </c>
      <c r="D17" s="17" t="s">
        <v>56</v>
      </c>
      <c r="E17" s="18" t="s">
        <v>49</v>
      </c>
      <c r="F17" s="17" t="s">
        <v>50</v>
      </c>
      <c r="G17" s="20"/>
    </row>
    <row r="18">
      <c r="A18" s="15" t="s">
        <v>279</v>
      </c>
      <c r="B18" s="16" t="s">
        <v>281</v>
      </c>
      <c r="C18" s="17" t="s">
        <v>283</v>
      </c>
      <c r="D18" s="17" t="s">
        <v>284</v>
      </c>
      <c r="E18" s="18" t="s">
        <v>49</v>
      </c>
      <c r="F18" s="17" t="s">
        <v>50</v>
      </c>
      <c r="G18" s="20"/>
    </row>
    <row r="19">
      <c r="A19" s="15" t="s">
        <v>286</v>
      </c>
      <c r="B19" s="16" t="s">
        <v>287</v>
      </c>
      <c r="C19" s="17" t="s">
        <v>288</v>
      </c>
      <c r="D19" s="17" t="s">
        <v>56</v>
      </c>
      <c r="E19" s="18" t="s">
        <v>49</v>
      </c>
      <c r="F19" s="17" t="s">
        <v>50</v>
      </c>
      <c r="G19" s="20"/>
    </row>
    <row r="20">
      <c r="A20" s="15" t="s">
        <v>292</v>
      </c>
      <c r="B20" s="16" t="s">
        <v>294</v>
      </c>
      <c r="C20" s="17" t="s">
        <v>295</v>
      </c>
      <c r="D20" s="17" t="s">
        <v>56</v>
      </c>
      <c r="E20" s="18" t="s">
        <v>49</v>
      </c>
      <c r="F20" s="17" t="s">
        <v>50</v>
      </c>
      <c r="G20" s="20"/>
    </row>
    <row r="21">
      <c r="A21" s="15" t="s">
        <v>296</v>
      </c>
      <c r="B21" s="16" t="s">
        <v>297</v>
      </c>
      <c r="C21" s="17" t="s">
        <v>298</v>
      </c>
      <c r="D21" s="17" t="s">
        <v>299</v>
      </c>
      <c r="E21" s="18" t="s">
        <v>49</v>
      </c>
      <c r="F21" s="17" t="s">
        <v>50</v>
      </c>
      <c r="G21" s="20"/>
    </row>
    <row r="22">
      <c r="A22" s="15" t="s">
        <v>300</v>
      </c>
      <c r="B22" s="16" t="s">
        <v>301</v>
      </c>
      <c r="C22" s="17" t="s">
        <v>302</v>
      </c>
      <c r="D22" s="17" t="s">
        <v>56</v>
      </c>
      <c r="E22" s="17" t="s">
        <v>86</v>
      </c>
      <c r="F22" s="17" t="s">
        <v>303</v>
      </c>
      <c r="G22" s="20"/>
    </row>
    <row r="23">
      <c r="A23" s="15" t="s">
        <v>304</v>
      </c>
      <c r="B23" s="16" t="s">
        <v>305</v>
      </c>
      <c r="C23" s="17" t="s">
        <v>306</v>
      </c>
      <c r="D23" s="17" t="s">
        <v>307</v>
      </c>
      <c r="E23" s="18" t="s">
        <v>49</v>
      </c>
      <c r="F23" s="17" t="s">
        <v>50</v>
      </c>
      <c r="G23" s="20"/>
    </row>
    <row r="26">
      <c r="A26" s="21" t="s">
        <v>279</v>
      </c>
      <c r="B26" s="21" t="s">
        <v>308</v>
      </c>
    </row>
    <row r="27">
      <c r="B27" s="14" t="s">
        <v>202</v>
      </c>
      <c r="C27" s="14" t="s">
        <v>309</v>
      </c>
    </row>
    <row r="28">
      <c r="B28" s="20"/>
      <c r="C28" s="20"/>
    </row>
    <row r="29">
      <c r="B29" s="20"/>
      <c r="C29" s="20"/>
    </row>
    <row r="30">
      <c r="B30" s="20"/>
      <c r="C30" s="20"/>
    </row>
    <row r="31">
      <c r="B31" s="20"/>
      <c r="C31" s="20"/>
    </row>
    <row r="32">
      <c r="B32" s="20"/>
      <c r="C32" s="20"/>
    </row>
    <row r="33">
      <c r="B33" s="20"/>
      <c r="C33" s="20"/>
    </row>
    <row r="34">
      <c r="B34" s="20"/>
      <c r="C34" s="20"/>
    </row>
    <row r="35">
      <c r="B35" s="20"/>
      <c r="C35" s="20"/>
    </row>
    <row r="36">
      <c r="B36" s="20"/>
      <c r="C36" s="20"/>
    </row>
    <row r="37">
      <c r="B37" s="20"/>
      <c r="C37" s="20"/>
    </row>
    <row r="38">
      <c r="B38" s="20"/>
      <c r="C38" s="20"/>
    </row>
    <row r="39">
      <c r="B39" s="20"/>
      <c r="C39" s="20"/>
    </row>
    <row r="40">
      <c r="B40" s="20"/>
      <c r="C40" s="20"/>
    </row>
    <row r="41">
      <c r="B41" s="20"/>
      <c r="C41" s="20"/>
    </row>
    <row r="42">
      <c r="B42" s="20"/>
      <c r="C42" s="20"/>
    </row>
    <row r="43">
      <c r="B43" s="20"/>
      <c r="C43" s="20"/>
    </row>
    <row r="44">
      <c r="B44" s="20"/>
      <c r="C44" s="20"/>
    </row>
    <row r="45">
      <c r="B45" s="20"/>
      <c r="C45" s="20"/>
    </row>
    <row r="46">
      <c r="B46" s="20"/>
      <c r="C46" s="20"/>
    </row>
    <row r="47">
      <c r="B47" s="20"/>
      <c r="C47" s="20"/>
    </row>
    <row r="48">
      <c r="B48" s="20"/>
      <c r="C48" s="20"/>
    </row>
    <row r="49">
      <c r="B49" s="20"/>
      <c r="C49" s="20"/>
    </row>
    <row r="50">
      <c r="B50" s="20"/>
      <c r="C50" s="20"/>
    </row>
    <row r="51">
      <c r="B51" s="20"/>
      <c r="C51" s="20"/>
    </row>
    <row r="52">
      <c r="B52" s="20"/>
      <c r="C52" s="20"/>
    </row>
    <row r="55">
      <c r="A55" s="21" t="s">
        <v>296</v>
      </c>
      <c r="B55" s="21" t="s">
        <v>313</v>
      </c>
    </row>
    <row r="56">
      <c r="B56" s="14" t="s">
        <v>314</v>
      </c>
      <c r="C56" s="14" t="s">
        <v>315</v>
      </c>
      <c r="D56" s="14" t="s">
        <v>316</v>
      </c>
      <c r="E56" s="14" t="s">
        <v>317</v>
      </c>
    </row>
    <row r="57">
      <c r="B57" s="20"/>
      <c r="C57" s="20"/>
      <c r="D57" s="20"/>
      <c r="E57" s="20"/>
    </row>
    <row r="58">
      <c r="B58" s="20"/>
      <c r="C58" s="20"/>
      <c r="D58" s="20"/>
      <c r="E58" s="20"/>
    </row>
    <row r="59">
      <c r="B59" s="20"/>
      <c r="C59" s="20"/>
      <c r="D59" s="20"/>
      <c r="E59" s="20"/>
    </row>
    <row r="60">
      <c r="B60" s="20"/>
      <c r="C60" s="20"/>
      <c r="D60" s="20"/>
      <c r="E60" s="20"/>
    </row>
    <row r="61">
      <c r="B61" s="20"/>
      <c r="C61" s="20"/>
      <c r="D61" s="20"/>
      <c r="E61" s="20"/>
    </row>
    <row r="62">
      <c r="B62" s="20"/>
      <c r="C62" s="20"/>
      <c r="D62" s="20"/>
      <c r="E62" s="20"/>
    </row>
    <row r="63">
      <c r="B63" s="20"/>
      <c r="C63" s="20"/>
      <c r="D63" s="20"/>
      <c r="E63" s="20"/>
    </row>
    <row r="64">
      <c r="B64" s="20"/>
      <c r="C64" s="20"/>
      <c r="D64" s="20"/>
      <c r="E64" s="20"/>
    </row>
    <row r="65">
      <c r="B65" s="20"/>
      <c r="C65" s="20"/>
      <c r="D65" s="20"/>
      <c r="E65" s="20"/>
    </row>
    <row r="66">
      <c r="B66" s="20"/>
      <c r="C66" s="20"/>
      <c r="D66" s="20"/>
      <c r="E66" s="20"/>
    </row>
    <row r="67">
      <c r="B67" s="20"/>
      <c r="C67" s="20"/>
      <c r="D67" s="20"/>
      <c r="E67" s="20"/>
    </row>
    <row r="68">
      <c r="B68" s="20"/>
      <c r="C68" s="20"/>
      <c r="D68" s="20"/>
      <c r="E68" s="20"/>
    </row>
    <row r="69">
      <c r="B69" s="20"/>
      <c r="C69" s="20"/>
      <c r="D69" s="20"/>
      <c r="E69" s="20"/>
    </row>
    <row r="70">
      <c r="B70" s="20"/>
      <c r="C70" s="20"/>
      <c r="D70" s="20"/>
      <c r="E70" s="20"/>
    </row>
    <row r="71">
      <c r="B71" s="20"/>
      <c r="C71" s="20"/>
      <c r="D71" s="20"/>
      <c r="E71" s="20"/>
    </row>
    <row r="74">
      <c r="A74" s="21" t="s">
        <v>304</v>
      </c>
      <c r="B74" s="21" t="s">
        <v>325</v>
      </c>
    </row>
    <row r="75">
      <c r="B75" s="14" t="s">
        <v>328</v>
      </c>
      <c r="C75" s="14" t="s">
        <v>329</v>
      </c>
      <c r="D75" s="14" t="s">
        <v>330</v>
      </c>
    </row>
    <row r="76">
      <c r="B76" s="20"/>
      <c r="C76" s="20"/>
      <c r="D76" s="20"/>
    </row>
    <row r="77">
      <c r="B77" s="20"/>
      <c r="C77" s="20"/>
      <c r="D77" s="20"/>
    </row>
    <row r="78">
      <c r="B78" s="20"/>
      <c r="C78" s="20"/>
      <c r="D78" s="20"/>
    </row>
    <row r="79">
      <c r="B79" s="20"/>
      <c r="C79" s="20"/>
      <c r="D79" s="20"/>
    </row>
    <row r="80">
      <c r="B80" s="20"/>
      <c r="C80" s="20"/>
      <c r="D80" s="20"/>
    </row>
    <row r="81">
      <c r="B81" s="20"/>
      <c r="C81" s="20"/>
      <c r="D81" s="20"/>
    </row>
    <row r="82">
      <c r="B82" s="20"/>
      <c r="C82" s="20"/>
      <c r="D82" s="20"/>
    </row>
    <row r="83">
      <c r="B83" s="20"/>
      <c r="C83" s="20"/>
      <c r="D83" s="20"/>
    </row>
    <row r="84">
      <c r="B84" s="20"/>
      <c r="C84" s="20"/>
      <c r="D84" s="20"/>
    </row>
    <row r="85">
      <c r="B85" s="20"/>
      <c r="C85" s="20"/>
      <c r="D85" s="20"/>
    </row>
  </sheetData>
  <mergeCells count="3">
    <mergeCell ref="B26:G26"/>
    <mergeCell ref="B55:G55"/>
    <mergeCell ref="B74:G74"/>
  </mergeCells>
  <dataValidations>
    <dataValidation type="list" allowBlank="1" sqref="G11">
      <formula1>"Yes,No,Not decided"</formula1>
    </dataValidation>
    <dataValidation type="list" allowBlank="1" sqref="G7">
      <formula1>"One ledger per entity,One shared ledger,Not sure"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7" t="s">
        <v>0</v>
      </c>
    </row>
    <row r="2">
      <c r="A2" s="9" t="s">
        <v>310</v>
      </c>
    </row>
    <row r="3">
      <c r="A3" s="11" t="s">
        <v>311</v>
      </c>
    </row>
    <row r="4">
      <c r="A4" s="4" t="s">
        <v>312</v>
      </c>
    </row>
    <row r="5">
      <c r="A5" s="13" t="s">
        <v>18</v>
      </c>
    </row>
    <row r="6">
      <c r="A6" s="14" t="s">
        <v>23</v>
      </c>
      <c r="B6" s="14" t="s">
        <v>30</v>
      </c>
      <c r="C6" s="14" t="s">
        <v>32</v>
      </c>
      <c r="D6" s="14" t="s">
        <v>34</v>
      </c>
      <c r="E6" s="14" t="s">
        <v>36</v>
      </c>
      <c r="F6" s="14" t="s">
        <v>38</v>
      </c>
      <c r="G6" s="14" t="s">
        <v>39</v>
      </c>
    </row>
    <row r="7">
      <c r="A7" s="15" t="s">
        <v>318</v>
      </c>
      <c r="B7" s="16" t="s">
        <v>319</v>
      </c>
      <c r="C7" s="17" t="s">
        <v>320</v>
      </c>
      <c r="D7" s="17" t="s">
        <v>56</v>
      </c>
      <c r="E7" s="18" t="s">
        <v>49</v>
      </c>
      <c r="F7" s="17" t="s">
        <v>50</v>
      </c>
      <c r="G7" s="20"/>
    </row>
    <row r="8">
      <c r="A8" s="15" t="s">
        <v>324</v>
      </c>
      <c r="B8" s="16" t="s">
        <v>326</v>
      </c>
      <c r="C8" s="17" t="s">
        <v>327</v>
      </c>
      <c r="D8" s="17" t="s">
        <v>56</v>
      </c>
      <c r="E8" s="18" t="s">
        <v>49</v>
      </c>
      <c r="F8" s="17" t="s">
        <v>50</v>
      </c>
      <c r="G8" s="20"/>
    </row>
    <row r="9">
      <c r="A9" s="15" t="s">
        <v>331</v>
      </c>
      <c r="B9" s="16" t="s">
        <v>332</v>
      </c>
      <c r="C9" s="17" t="s">
        <v>333</v>
      </c>
      <c r="D9" s="17" t="s">
        <v>56</v>
      </c>
      <c r="E9" s="17" t="s">
        <v>86</v>
      </c>
      <c r="F9" s="17" t="s">
        <v>334</v>
      </c>
      <c r="G9" s="20"/>
    </row>
    <row r="10">
      <c r="A10" s="15" t="s">
        <v>335</v>
      </c>
      <c r="B10" s="16" t="s">
        <v>336</v>
      </c>
      <c r="C10" s="17" t="s">
        <v>337</v>
      </c>
      <c r="D10" s="17" t="s">
        <v>138</v>
      </c>
      <c r="E10" s="17" t="s">
        <v>86</v>
      </c>
      <c r="F10" s="17" t="s">
        <v>334</v>
      </c>
      <c r="G10" s="20"/>
    </row>
    <row r="11">
      <c r="A11" s="15" t="s">
        <v>341</v>
      </c>
      <c r="B11" s="16" t="s">
        <v>342</v>
      </c>
      <c r="C11" s="17" t="s">
        <v>344</v>
      </c>
      <c r="D11" s="17" t="s">
        <v>56</v>
      </c>
      <c r="E11" s="18" t="s">
        <v>49</v>
      </c>
      <c r="F11" s="17" t="s">
        <v>50</v>
      </c>
      <c r="G11" s="20"/>
    </row>
    <row r="12">
      <c r="A12" s="15" t="s">
        <v>345</v>
      </c>
      <c r="B12" s="16" t="s">
        <v>346</v>
      </c>
      <c r="C12" s="17" t="s">
        <v>348</v>
      </c>
      <c r="D12" s="17" t="s">
        <v>349</v>
      </c>
      <c r="E12" s="18" t="s">
        <v>49</v>
      </c>
      <c r="F12" s="17" t="s">
        <v>50</v>
      </c>
      <c r="G12" s="20"/>
    </row>
    <row r="13">
      <c r="A13" s="15" t="s">
        <v>350</v>
      </c>
      <c r="B13" s="16" t="s">
        <v>351</v>
      </c>
      <c r="C13" s="17" t="s">
        <v>352</v>
      </c>
      <c r="D13" s="17" t="s">
        <v>354</v>
      </c>
      <c r="E13" s="18" t="s">
        <v>49</v>
      </c>
      <c r="F13" s="17" t="s">
        <v>50</v>
      </c>
      <c r="G13" s="20"/>
    </row>
    <row r="14">
      <c r="A14" s="15" t="s">
        <v>355</v>
      </c>
      <c r="B14" s="16" t="s">
        <v>356</v>
      </c>
      <c r="C14" s="17" t="s">
        <v>357</v>
      </c>
      <c r="D14" s="17" t="s">
        <v>56</v>
      </c>
      <c r="E14" s="17" t="s">
        <v>86</v>
      </c>
      <c r="F14" s="17" t="s">
        <v>359</v>
      </c>
      <c r="G14" s="20"/>
    </row>
    <row r="15">
      <c r="A15" s="15" t="s">
        <v>361</v>
      </c>
      <c r="B15" s="16" t="s">
        <v>363</v>
      </c>
      <c r="C15" s="17" t="s">
        <v>364</v>
      </c>
      <c r="D15" s="17" t="s">
        <v>56</v>
      </c>
      <c r="E15" s="18" t="s">
        <v>49</v>
      </c>
      <c r="F15" s="17" t="s">
        <v>50</v>
      </c>
      <c r="G15" s="20"/>
    </row>
    <row r="16">
      <c r="A16" s="15" t="s">
        <v>365</v>
      </c>
      <c r="B16" s="16" t="s">
        <v>366</v>
      </c>
      <c r="C16" s="17" t="s">
        <v>367</v>
      </c>
      <c r="D16" s="17" t="s">
        <v>56</v>
      </c>
      <c r="E16" s="17" t="s">
        <v>94</v>
      </c>
      <c r="F16" s="17" t="s">
        <v>50</v>
      </c>
      <c r="G16" s="20"/>
    </row>
    <row r="17">
      <c r="A17" s="15" t="s">
        <v>368</v>
      </c>
      <c r="B17" s="16" t="s">
        <v>369</v>
      </c>
      <c r="C17" s="17" t="s">
        <v>370</v>
      </c>
      <c r="D17" s="17" t="s">
        <v>56</v>
      </c>
      <c r="E17" s="17" t="s">
        <v>86</v>
      </c>
      <c r="F17" s="17" t="s">
        <v>371</v>
      </c>
      <c r="G17" s="20"/>
    </row>
    <row r="20">
      <c r="A20" s="21" t="s">
        <v>345</v>
      </c>
      <c r="B20" s="21" t="s">
        <v>375</v>
      </c>
    </row>
    <row r="21">
      <c r="B21" s="14" t="s">
        <v>184</v>
      </c>
      <c r="C21" s="14" t="s">
        <v>376</v>
      </c>
    </row>
    <row r="22">
      <c r="B22" s="20"/>
      <c r="C22" s="20"/>
    </row>
    <row r="23">
      <c r="B23" s="20"/>
      <c r="C23" s="20"/>
    </row>
    <row r="24">
      <c r="B24" s="20"/>
      <c r="C24" s="20"/>
    </row>
    <row r="25">
      <c r="B25" s="20"/>
      <c r="C25" s="20"/>
    </row>
    <row r="26">
      <c r="B26" s="20"/>
      <c r="C26" s="20"/>
    </row>
    <row r="27">
      <c r="B27" s="20"/>
      <c r="C27" s="20"/>
    </row>
    <row r="28">
      <c r="B28" s="20"/>
      <c r="C28" s="20"/>
    </row>
    <row r="29">
      <c r="B29" s="20"/>
      <c r="C29" s="20"/>
    </row>
    <row r="30">
      <c r="B30" s="20"/>
      <c r="C30" s="20"/>
    </row>
    <row r="31">
      <c r="B31" s="20"/>
      <c r="C31" s="20"/>
    </row>
    <row r="34">
      <c r="A34" s="21" t="s">
        <v>350</v>
      </c>
      <c r="B34" s="21" t="s">
        <v>381</v>
      </c>
    </row>
    <row r="35">
      <c r="B35" s="14" t="s">
        <v>104</v>
      </c>
      <c r="C35" s="14" t="s">
        <v>384</v>
      </c>
      <c r="D35" s="14" t="s">
        <v>385</v>
      </c>
      <c r="E35" s="14" t="s">
        <v>386</v>
      </c>
    </row>
    <row r="36">
      <c r="B36" s="20"/>
      <c r="C36" s="20"/>
      <c r="D36" s="20"/>
      <c r="E36" s="20"/>
    </row>
    <row r="37">
      <c r="B37" s="20"/>
      <c r="C37" s="20"/>
      <c r="D37" s="20"/>
      <c r="E37" s="20"/>
    </row>
    <row r="38">
      <c r="B38" s="20"/>
      <c r="C38" s="20"/>
      <c r="D38" s="20"/>
      <c r="E38" s="20"/>
    </row>
    <row r="39">
      <c r="B39" s="20"/>
      <c r="C39" s="20"/>
      <c r="D39" s="20"/>
      <c r="E39" s="20"/>
    </row>
    <row r="40">
      <c r="B40" s="20"/>
      <c r="C40" s="20"/>
      <c r="D40" s="20"/>
      <c r="E40" s="20"/>
    </row>
    <row r="41">
      <c r="B41" s="20"/>
      <c r="C41" s="20"/>
      <c r="D41" s="20"/>
      <c r="E41" s="20"/>
    </row>
    <row r="42">
      <c r="B42" s="20"/>
      <c r="C42" s="20"/>
      <c r="D42" s="20"/>
      <c r="E42" s="20"/>
    </row>
    <row r="43">
      <c r="B43" s="20"/>
      <c r="C43" s="20"/>
      <c r="D43" s="20"/>
      <c r="E43" s="20"/>
    </row>
    <row r="44">
      <c r="B44" s="20"/>
      <c r="C44" s="20"/>
      <c r="D44" s="20"/>
      <c r="E44" s="20"/>
    </row>
    <row r="45">
      <c r="B45" s="20"/>
      <c r="C45" s="20"/>
      <c r="D45" s="20"/>
      <c r="E45" s="20"/>
    </row>
    <row r="46">
      <c r="B46" s="20"/>
      <c r="C46" s="20"/>
      <c r="D46" s="20"/>
      <c r="E46" s="20"/>
    </row>
    <row r="47">
      <c r="B47" s="20"/>
      <c r="C47" s="20"/>
      <c r="D47" s="20"/>
      <c r="E47" s="20"/>
    </row>
  </sheetData>
  <mergeCells count="2">
    <mergeCell ref="B20:G20"/>
    <mergeCell ref="B34:G34"/>
  </mergeCells>
  <dataValidations>
    <dataValidation type="list" allowBlank="1" sqref="G10">
      <formula1>"Agency,Wholesaler,Mixed"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7" t="s">
        <v>0</v>
      </c>
    </row>
    <row r="2">
      <c r="A2" s="9" t="s">
        <v>413</v>
      </c>
    </row>
    <row r="3">
      <c r="A3" s="11" t="s">
        <v>415</v>
      </c>
    </row>
    <row r="4">
      <c r="A4" s="4" t="s">
        <v>419</v>
      </c>
    </row>
    <row r="5">
      <c r="A5" s="13" t="s">
        <v>18</v>
      </c>
    </row>
    <row r="6">
      <c r="A6" s="14" t="s">
        <v>23</v>
      </c>
      <c r="B6" s="14" t="s">
        <v>30</v>
      </c>
      <c r="C6" s="14" t="s">
        <v>32</v>
      </c>
      <c r="D6" s="14" t="s">
        <v>34</v>
      </c>
      <c r="E6" s="14" t="s">
        <v>36</v>
      </c>
      <c r="F6" s="14" t="s">
        <v>38</v>
      </c>
      <c r="G6" s="14" t="s">
        <v>39</v>
      </c>
    </row>
    <row r="7">
      <c r="A7" s="15" t="s">
        <v>427</v>
      </c>
      <c r="B7" s="16" t="s">
        <v>431</v>
      </c>
      <c r="C7" s="17" t="s">
        <v>432</v>
      </c>
      <c r="D7" s="17" t="s">
        <v>56</v>
      </c>
      <c r="E7" s="17" t="s">
        <v>86</v>
      </c>
      <c r="F7" s="17" t="s">
        <v>371</v>
      </c>
      <c r="G7" s="20"/>
    </row>
    <row r="8">
      <c r="A8" s="15" t="s">
        <v>437</v>
      </c>
      <c r="B8" s="16" t="s">
        <v>439</v>
      </c>
      <c r="C8" s="17" t="s">
        <v>441</v>
      </c>
      <c r="D8" s="17" t="s">
        <v>443</v>
      </c>
      <c r="E8" s="17" t="s">
        <v>94</v>
      </c>
      <c r="F8" s="17" t="s">
        <v>50</v>
      </c>
      <c r="G8" s="20"/>
    </row>
    <row r="9">
      <c r="A9" s="15" t="s">
        <v>444</v>
      </c>
      <c r="B9" s="16" t="s">
        <v>445</v>
      </c>
      <c r="C9" s="17" t="s">
        <v>446</v>
      </c>
      <c r="D9" s="17" t="s">
        <v>447</v>
      </c>
      <c r="E9" s="17" t="s">
        <v>86</v>
      </c>
      <c r="F9" s="17" t="s">
        <v>371</v>
      </c>
      <c r="G9" s="20"/>
    </row>
    <row r="10">
      <c r="A10" s="15" t="s">
        <v>448</v>
      </c>
      <c r="B10" s="16" t="s">
        <v>449</v>
      </c>
      <c r="C10" s="17" t="s">
        <v>451</v>
      </c>
      <c r="D10" s="17" t="s">
        <v>56</v>
      </c>
      <c r="E10" s="17" t="s">
        <v>86</v>
      </c>
      <c r="F10" s="17" t="s">
        <v>371</v>
      </c>
      <c r="G10" s="20"/>
    </row>
    <row r="11">
      <c r="A11" s="15" t="s">
        <v>452</v>
      </c>
      <c r="B11" s="16" t="s">
        <v>453</v>
      </c>
      <c r="C11" s="17" t="s">
        <v>454</v>
      </c>
      <c r="D11" s="17" t="s">
        <v>56</v>
      </c>
      <c r="E11" s="17" t="s">
        <v>86</v>
      </c>
      <c r="F11" s="17" t="s">
        <v>371</v>
      </c>
      <c r="G11" s="20"/>
    </row>
    <row r="14">
      <c r="A14" s="21" t="s">
        <v>437</v>
      </c>
      <c r="B14" s="21" t="s">
        <v>456</v>
      </c>
    </row>
    <row r="15">
      <c r="B15" s="14" t="s">
        <v>457</v>
      </c>
      <c r="C15" s="14" t="s">
        <v>458</v>
      </c>
      <c r="D15" s="14" t="s">
        <v>459</v>
      </c>
    </row>
    <row r="16">
      <c r="B16" s="20"/>
      <c r="C16" s="20"/>
      <c r="D16" s="20"/>
    </row>
    <row r="17">
      <c r="B17" s="20"/>
      <c r="C17" s="20"/>
      <c r="D17" s="20"/>
    </row>
    <row r="18">
      <c r="B18" s="20"/>
      <c r="C18" s="20"/>
      <c r="D18" s="20"/>
    </row>
    <row r="19">
      <c r="B19" s="20"/>
      <c r="C19" s="20"/>
      <c r="D19" s="20"/>
    </row>
    <row r="20">
      <c r="B20" s="20"/>
      <c r="C20" s="20"/>
      <c r="D20" s="20"/>
    </row>
    <row r="21">
      <c r="B21" s="20"/>
      <c r="C21" s="20"/>
      <c r="D21" s="20"/>
    </row>
    <row r="22">
      <c r="B22" s="20"/>
      <c r="C22" s="20"/>
      <c r="D22" s="20"/>
    </row>
    <row r="23">
      <c r="B23" s="20"/>
      <c r="C23" s="20"/>
      <c r="D23" s="20"/>
    </row>
    <row r="24">
      <c r="B24" s="20"/>
      <c r="C24" s="20"/>
      <c r="D24" s="20"/>
    </row>
    <row r="25">
      <c r="B25" s="20"/>
      <c r="C25" s="20"/>
      <c r="D25" s="20"/>
    </row>
    <row r="28">
      <c r="A28" s="21" t="s">
        <v>444</v>
      </c>
      <c r="B28" s="21" t="s">
        <v>460</v>
      </c>
    </row>
    <row r="29">
      <c r="B29" s="14" t="s">
        <v>461</v>
      </c>
      <c r="C29" s="14" t="s">
        <v>462</v>
      </c>
      <c r="D29" s="14" t="s">
        <v>455</v>
      </c>
    </row>
    <row r="30">
      <c r="B30" s="20"/>
      <c r="C30" s="20"/>
      <c r="D30" s="20"/>
    </row>
    <row r="31">
      <c r="B31" s="20"/>
      <c r="C31" s="20"/>
      <c r="D31" s="20"/>
    </row>
    <row r="32">
      <c r="B32" s="20"/>
      <c r="C32" s="20"/>
      <c r="D32" s="20"/>
    </row>
    <row r="33">
      <c r="B33" s="20"/>
      <c r="C33" s="20"/>
      <c r="D33" s="20"/>
    </row>
    <row r="34">
      <c r="B34" s="20"/>
      <c r="C34" s="20"/>
      <c r="D34" s="20"/>
    </row>
    <row r="35">
      <c r="B35" s="20"/>
      <c r="C35" s="20"/>
      <c r="D35" s="20"/>
    </row>
    <row r="36">
      <c r="B36" s="20"/>
      <c r="C36" s="20"/>
      <c r="D36" s="20"/>
    </row>
    <row r="37">
      <c r="B37" s="20"/>
      <c r="C37" s="20"/>
      <c r="D37" s="20"/>
    </row>
    <row r="38">
      <c r="B38" s="20"/>
      <c r="C38" s="20"/>
      <c r="D38" s="20"/>
    </row>
    <row r="39">
      <c r="B39" s="20"/>
      <c r="C39" s="20"/>
      <c r="D39" s="20"/>
    </row>
  </sheetData>
  <mergeCells count="2">
    <mergeCell ref="B14:G14"/>
    <mergeCell ref="B28:G28"/>
  </mergeCells>
  <printOptions/>
  <pageMargins bottom="1.0" footer="0.0" header="0.0" left="0.75" right="0.75" top="1.0"/>
  <pageSetup fitToHeight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7" t="s">
        <v>0</v>
      </c>
    </row>
    <row r="2">
      <c r="A2" s="9" t="s">
        <v>468</v>
      </c>
    </row>
    <row r="3">
      <c r="A3" s="11" t="s">
        <v>469</v>
      </c>
    </row>
    <row r="4">
      <c r="A4" s="4" t="s">
        <v>470</v>
      </c>
    </row>
    <row r="5">
      <c r="A5" s="13" t="s">
        <v>18</v>
      </c>
    </row>
    <row r="6">
      <c r="A6" s="14" t="s">
        <v>23</v>
      </c>
      <c r="B6" s="14" t="s">
        <v>30</v>
      </c>
      <c r="C6" s="14" t="s">
        <v>32</v>
      </c>
      <c r="D6" s="14" t="s">
        <v>34</v>
      </c>
      <c r="E6" s="14" t="s">
        <v>36</v>
      </c>
      <c r="F6" s="14" t="s">
        <v>38</v>
      </c>
      <c r="G6" s="14" t="s">
        <v>39</v>
      </c>
    </row>
    <row r="7">
      <c r="A7" s="15" t="s">
        <v>471</v>
      </c>
      <c r="B7" s="16" t="s">
        <v>472</v>
      </c>
      <c r="C7" s="17" t="s">
        <v>473</v>
      </c>
      <c r="D7" s="17" t="s">
        <v>474</v>
      </c>
      <c r="E7" s="18" t="s">
        <v>49</v>
      </c>
      <c r="F7" s="17" t="s">
        <v>50</v>
      </c>
      <c r="G7" s="20"/>
    </row>
    <row r="8">
      <c r="A8" s="15" t="s">
        <v>475</v>
      </c>
      <c r="B8" s="16" t="s">
        <v>476</v>
      </c>
      <c r="C8" s="17" t="s">
        <v>477</v>
      </c>
      <c r="D8" s="17" t="s">
        <v>56</v>
      </c>
      <c r="E8" s="18" t="s">
        <v>49</v>
      </c>
      <c r="F8" s="17" t="s">
        <v>50</v>
      </c>
      <c r="G8" s="20"/>
    </row>
    <row r="9">
      <c r="A9" s="15" t="s">
        <v>478</v>
      </c>
      <c r="B9" s="16" t="s">
        <v>479</v>
      </c>
      <c r="C9" s="17" t="s">
        <v>480</v>
      </c>
      <c r="D9" s="17" t="s">
        <v>481</v>
      </c>
      <c r="E9" s="18" t="s">
        <v>49</v>
      </c>
      <c r="F9" s="17" t="s">
        <v>50</v>
      </c>
      <c r="G9" s="20"/>
    </row>
    <row r="10">
      <c r="A10" s="15" t="s">
        <v>482</v>
      </c>
      <c r="B10" s="16" t="s">
        <v>483</v>
      </c>
      <c r="C10" s="17" t="s">
        <v>484</v>
      </c>
      <c r="D10" s="17" t="s">
        <v>115</v>
      </c>
      <c r="E10" s="18" t="s">
        <v>49</v>
      </c>
      <c r="F10" s="17" t="s">
        <v>50</v>
      </c>
      <c r="G10" s="20"/>
    </row>
    <row r="11">
      <c r="A11" s="15" t="s">
        <v>485</v>
      </c>
      <c r="B11" s="16" t="s">
        <v>486</v>
      </c>
      <c r="C11" s="17" t="s">
        <v>487</v>
      </c>
      <c r="D11" s="17" t="s">
        <v>56</v>
      </c>
      <c r="E11" s="17" t="s">
        <v>94</v>
      </c>
      <c r="F11" s="17" t="s">
        <v>50</v>
      </c>
      <c r="G11" s="20"/>
    </row>
    <row r="14">
      <c r="A14" s="21" t="s">
        <v>471</v>
      </c>
      <c r="B14" s="21" t="s">
        <v>488</v>
      </c>
    </row>
    <row r="15">
      <c r="B15" s="14" t="s">
        <v>490</v>
      </c>
      <c r="C15" s="14" t="s">
        <v>459</v>
      </c>
      <c r="D15" s="14" t="s">
        <v>492</v>
      </c>
      <c r="E15" s="14" t="s">
        <v>293</v>
      </c>
    </row>
    <row r="16">
      <c r="B16" s="20"/>
      <c r="C16" s="20"/>
      <c r="D16" s="20"/>
      <c r="E16" s="20"/>
    </row>
    <row r="17">
      <c r="B17" s="20"/>
      <c r="C17" s="20"/>
      <c r="D17" s="20"/>
      <c r="E17" s="20"/>
    </row>
    <row r="18">
      <c r="B18" s="20"/>
      <c r="C18" s="20"/>
      <c r="D18" s="20"/>
      <c r="E18" s="20"/>
    </row>
    <row r="19">
      <c r="B19" s="20"/>
      <c r="C19" s="20"/>
      <c r="D19" s="20"/>
      <c r="E19" s="20"/>
    </row>
    <row r="20">
      <c r="B20" s="20"/>
      <c r="C20" s="20"/>
      <c r="D20" s="20"/>
      <c r="E20" s="20"/>
    </row>
    <row r="21">
      <c r="B21" s="20"/>
      <c r="C21" s="20"/>
      <c r="D21" s="20"/>
      <c r="E21" s="20"/>
    </row>
    <row r="22">
      <c r="B22" s="20"/>
      <c r="C22" s="20"/>
      <c r="D22" s="20"/>
      <c r="E22" s="20"/>
    </row>
    <row r="23">
      <c r="B23" s="20"/>
      <c r="C23" s="20"/>
      <c r="D23" s="20"/>
      <c r="E23" s="20"/>
    </row>
    <row r="24">
      <c r="B24" s="20"/>
      <c r="C24" s="20"/>
      <c r="D24" s="20"/>
      <c r="E24" s="20"/>
    </row>
    <row r="25">
      <c r="B25" s="20"/>
      <c r="C25" s="20"/>
      <c r="D25" s="20"/>
      <c r="E25" s="20"/>
    </row>
    <row r="26">
      <c r="B26" s="20"/>
      <c r="C26" s="20"/>
      <c r="D26" s="20"/>
      <c r="E26" s="20"/>
    </row>
    <row r="27">
      <c r="B27" s="20"/>
      <c r="C27" s="20"/>
      <c r="D27" s="20"/>
      <c r="E27" s="20"/>
    </row>
    <row r="28">
      <c r="B28" s="20"/>
      <c r="C28" s="20"/>
      <c r="D28" s="20"/>
      <c r="E28" s="20"/>
    </row>
    <row r="29">
      <c r="B29" s="20"/>
      <c r="C29" s="20"/>
      <c r="D29" s="20"/>
      <c r="E29" s="20"/>
    </row>
    <row r="30">
      <c r="B30" s="20"/>
      <c r="C30" s="20"/>
      <c r="D30" s="20"/>
      <c r="E30" s="20"/>
    </row>
    <row r="31">
      <c r="B31" s="20"/>
      <c r="C31" s="20"/>
      <c r="D31" s="20"/>
      <c r="E31" s="20"/>
    </row>
    <row r="32">
      <c r="B32" s="20"/>
      <c r="C32" s="20"/>
      <c r="D32" s="20"/>
      <c r="E32" s="20"/>
    </row>
    <row r="33">
      <c r="B33" s="20"/>
      <c r="C33" s="20"/>
      <c r="D33" s="20"/>
      <c r="E33" s="20"/>
    </row>
    <row r="34">
      <c r="B34" s="20"/>
      <c r="C34" s="20"/>
      <c r="D34" s="20"/>
      <c r="E34" s="20"/>
    </row>
    <row r="35">
      <c r="B35" s="20"/>
      <c r="C35" s="20"/>
      <c r="D35" s="20"/>
      <c r="E35" s="20"/>
    </row>
    <row r="36">
      <c r="B36" s="20"/>
      <c r="C36" s="20"/>
      <c r="D36" s="20"/>
      <c r="E36" s="20"/>
    </row>
    <row r="37">
      <c r="B37" s="20"/>
      <c r="C37" s="20"/>
      <c r="D37" s="20"/>
      <c r="E37" s="20"/>
    </row>
    <row r="38">
      <c r="B38" s="20"/>
      <c r="C38" s="20"/>
      <c r="D38" s="20"/>
      <c r="E38" s="20"/>
    </row>
    <row r="39">
      <c r="B39" s="20"/>
      <c r="C39" s="20"/>
      <c r="D39" s="20"/>
      <c r="E39" s="20"/>
    </row>
    <row r="40">
      <c r="B40" s="20"/>
      <c r="C40" s="20"/>
      <c r="D40" s="20"/>
      <c r="E40" s="20"/>
    </row>
    <row r="43">
      <c r="A43" s="21" t="s">
        <v>478</v>
      </c>
      <c r="B43" s="21" t="s">
        <v>504</v>
      </c>
    </row>
    <row r="44">
      <c r="B44" s="14" t="s">
        <v>505</v>
      </c>
      <c r="C44" s="14" t="s">
        <v>506</v>
      </c>
      <c r="D44" s="14" t="s">
        <v>507</v>
      </c>
    </row>
    <row r="45">
      <c r="B45" s="20"/>
      <c r="C45" s="20"/>
      <c r="D45" s="20"/>
    </row>
    <row r="46">
      <c r="B46" s="20"/>
      <c r="C46" s="20"/>
      <c r="D46" s="20"/>
    </row>
    <row r="47">
      <c r="B47" s="20"/>
      <c r="C47" s="20"/>
      <c r="D47" s="20"/>
    </row>
    <row r="48">
      <c r="B48" s="20"/>
      <c r="C48" s="20"/>
      <c r="D48" s="20"/>
    </row>
    <row r="49">
      <c r="B49" s="20"/>
      <c r="C49" s="20"/>
      <c r="D49" s="20"/>
    </row>
    <row r="50">
      <c r="B50" s="20"/>
      <c r="C50" s="20"/>
      <c r="D50" s="20"/>
    </row>
    <row r="51">
      <c r="B51" s="20"/>
      <c r="C51" s="20"/>
      <c r="D51" s="20"/>
    </row>
    <row r="52">
      <c r="B52" s="20"/>
      <c r="C52" s="20"/>
      <c r="D52" s="20"/>
    </row>
    <row r="53">
      <c r="B53" s="20"/>
      <c r="C53" s="20"/>
      <c r="D53" s="20"/>
    </row>
    <row r="54">
      <c r="B54" s="20"/>
      <c r="C54" s="20"/>
      <c r="D54" s="20"/>
    </row>
  </sheetData>
  <mergeCells count="2">
    <mergeCell ref="B14:G14"/>
    <mergeCell ref="B43:G43"/>
  </mergeCells>
  <printOptions/>
  <pageMargins bottom="1.0" footer="0.0" header="0.0" left="0.75" right="0.75" top="1.0"/>
  <pageSetup fitToHeight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7" t="s">
        <v>0</v>
      </c>
    </row>
    <row r="2">
      <c r="A2" s="9" t="s">
        <v>489</v>
      </c>
    </row>
    <row r="3">
      <c r="A3" s="11" t="s">
        <v>491</v>
      </c>
    </row>
    <row r="4">
      <c r="A4" s="4" t="s">
        <v>493</v>
      </c>
    </row>
    <row r="5">
      <c r="A5" s="13" t="s">
        <v>18</v>
      </c>
    </row>
    <row r="6">
      <c r="A6" s="14" t="s">
        <v>23</v>
      </c>
      <c r="B6" s="14" t="s">
        <v>30</v>
      </c>
      <c r="C6" s="14" t="s">
        <v>32</v>
      </c>
      <c r="D6" s="14" t="s">
        <v>34</v>
      </c>
      <c r="E6" s="14" t="s">
        <v>36</v>
      </c>
      <c r="F6" s="14" t="s">
        <v>38</v>
      </c>
      <c r="G6" s="14" t="s">
        <v>39</v>
      </c>
    </row>
    <row r="7">
      <c r="A7" s="15" t="s">
        <v>494</v>
      </c>
      <c r="B7" s="16" t="s">
        <v>495</v>
      </c>
      <c r="C7" s="17" t="s">
        <v>496</v>
      </c>
      <c r="D7" s="17" t="s">
        <v>497</v>
      </c>
      <c r="E7" s="18" t="s">
        <v>49</v>
      </c>
      <c r="F7" s="17" t="s">
        <v>50</v>
      </c>
      <c r="G7" s="20"/>
    </row>
    <row r="8">
      <c r="A8" s="15" t="s">
        <v>498</v>
      </c>
      <c r="B8" s="16" t="s">
        <v>499</v>
      </c>
      <c r="C8" s="17" t="s">
        <v>500</v>
      </c>
      <c r="D8" s="17" t="s">
        <v>138</v>
      </c>
      <c r="E8" s="18" t="s">
        <v>49</v>
      </c>
      <c r="F8" s="17" t="s">
        <v>50</v>
      </c>
      <c r="G8" s="20"/>
    </row>
    <row r="9">
      <c r="A9" s="15" t="s">
        <v>501</v>
      </c>
      <c r="B9" s="16" t="s">
        <v>502</v>
      </c>
      <c r="C9" s="17" t="s">
        <v>503</v>
      </c>
      <c r="D9" s="17" t="s">
        <v>138</v>
      </c>
      <c r="E9" s="18" t="s">
        <v>49</v>
      </c>
      <c r="F9" s="17" t="s">
        <v>50</v>
      </c>
      <c r="G9" s="20"/>
    </row>
    <row r="10">
      <c r="A10" s="15" t="s">
        <v>508</v>
      </c>
      <c r="B10" s="16" t="s">
        <v>509</v>
      </c>
      <c r="C10" s="17" t="s">
        <v>510</v>
      </c>
      <c r="D10" s="17" t="s">
        <v>115</v>
      </c>
      <c r="E10" s="18" t="s">
        <v>49</v>
      </c>
      <c r="F10" s="17" t="s">
        <v>50</v>
      </c>
      <c r="G10" s="20"/>
    </row>
    <row r="11">
      <c r="A11" s="15" t="s">
        <v>511</v>
      </c>
      <c r="B11" s="16" t="s">
        <v>512</v>
      </c>
      <c r="C11" s="17" t="s">
        <v>513</v>
      </c>
      <c r="D11" s="17" t="s">
        <v>514</v>
      </c>
      <c r="E11" s="18" t="s">
        <v>49</v>
      </c>
      <c r="F11" s="17" t="s">
        <v>50</v>
      </c>
      <c r="G11" s="20"/>
    </row>
    <row r="12">
      <c r="A12" s="15" t="s">
        <v>515</v>
      </c>
      <c r="B12" s="16" t="s">
        <v>516</v>
      </c>
      <c r="C12" s="17" t="s">
        <v>517</v>
      </c>
      <c r="D12" s="17" t="s">
        <v>115</v>
      </c>
      <c r="E12" s="18" t="s">
        <v>49</v>
      </c>
      <c r="F12" s="17" t="s">
        <v>50</v>
      </c>
      <c r="G12" s="20"/>
    </row>
    <row r="13">
      <c r="A13" s="15" t="s">
        <v>518</v>
      </c>
      <c r="B13" s="16" t="s">
        <v>519</v>
      </c>
      <c r="C13" s="17" t="s">
        <v>520</v>
      </c>
      <c r="D13" s="17" t="s">
        <v>521</v>
      </c>
      <c r="E13" s="18" t="s">
        <v>49</v>
      </c>
      <c r="F13" s="17" t="s">
        <v>50</v>
      </c>
      <c r="G13" s="20"/>
    </row>
    <row r="14">
      <c r="A14" s="15" t="s">
        <v>522</v>
      </c>
      <c r="B14" s="16" t="s">
        <v>523</v>
      </c>
      <c r="C14" s="17" t="s">
        <v>524</v>
      </c>
      <c r="D14" s="17" t="s">
        <v>115</v>
      </c>
      <c r="E14" s="18" t="s">
        <v>49</v>
      </c>
      <c r="F14" s="17" t="s">
        <v>50</v>
      </c>
      <c r="G14" s="20"/>
    </row>
    <row r="15">
      <c r="A15" s="15" t="s">
        <v>525</v>
      </c>
      <c r="B15" s="16" t="s">
        <v>526</v>
      </c>
      <c r="C15" s="17" t="s">
        <v>527</v>
      </c>
      <c r="D15" s="17" t="s">
        <v>115</v>
      </c>
      <c r="E15" s="18" t="s">
        <v>49</v>
      </c>
      <c r="F15" s="17" t="s">
        <v>50</v>
      </c>
      <c r="G15" s="20"/>
    </row>
    <row r="18">
      <c r="A18" s="21" t="s">
        <v>494</v>
      </c>
      <c r="B18" s="21" t="s">
        <v>528</v>
      </c>
    </row>
    <row r="19">
      <c r="B19" s="14" t="s">
        <v>180</v>
      </c>
      <c r="C19" s="14" t="s">
        <v>529</v>
      </c>
    </row>
    <row r="20">
      <c r="B20" s="20"/>
      <c r="C20" s="20"/>
    </row>
    <row r="21">
      <c r="B21" s="20"/>
      <c r="C21" s="20"/>
    </row>
    <row r="22">
      <c r="B22" s="20"/>
      <c r="C22" s="20"/>
    </row>
    <row r="23">
      <c r="B23" s="20"/>
      <c r="C23" s="20"/>
    </row>
    <row r="24">
      <c r="B24" s="20"/>
      <c r="C24" s="20"/>
    </row>
    <row r="25">
      <c r="B25" s="20"/>
      <c r="C25" s="20"/>
    </row>
    <row r="26">
      <c r="B26" s="20"/>
      <c r="C26" s="20"/>
    </row>
    <row r="27">
      <c r="B27" s="20"/>
      <c r="C27" s="20"/>
    </row>
    <row r="28">
      <c r="B28" s="20"/>
      <c r="C28" s="20"/>
    </row>
    <row r="29">
      <c r="B29" s="20"/>
      <c r="C29" s="20"/>
    </row>
    <row r="32">
      <c r="A32" s="21" t="s">
        <v>511</v>
      </c>
      <c r="B32" s="21" t="s">
        <v>530</v>
      </c>
    </row>
    <row r="33">
      <c r="B33" s="14" t="s">
        <v>531</v>
      </c>
      <c r="C33" s="14" t="s">
        <v>532</v>
      </c>
      <c r="D33" s="14" t="s">
        <v>533</v>
      </c>
    </row>
    <row r="34">
      <c r="B34" s="20"/>
      <c r="C34" s="20"/>
      <c r="D34" s="20"/>
    </row>
    <row r="35">
      <c r="B35" s="20"/>
      <c r="C35" s="20"/>
      <c r="D35" s="20"/>
    </row>
    <row r="36">
      <c r="B36" s="20"/>
      <c r="C36" s="20"/>
      <c r="D36" s="20"/>
    </row>
    <row r="37">
      <c r="B37" s="20"/>
      <c r="C37" s="20"/>
      <c r="D37" s="20"/>
    </row>
    <row r="38">
      <c r="B38" s="20"/>
      <c r="C38" s="20"/>
      <c r="D38" s="20"/>
    </row>
    <row r="39">
      <c r="B39" s="20"/>
      <c r="C39" s="20"/>
      <c r="D39" s="20"/>
    </row>
    <row r="40">
      <c r="B40" s="20"/>
      <c r="C40" s="20"/>
      <c r="D40" s="20"/>
    </row>
    <row r="41">
      <c r="B41" s="20"/>
      <c r="C41" s="20"/>
      <c r="D41" s="20"/>
    </row>
    <row r="42">
      <c r="B42" s="20"/>
      <c r="C42" s="20"/>
      <c r="D42" s="20"/>
    </row>
    <row r="43">
      <c r="B43" s="20"/>
      <c r="C43" s="20"/>
      <c r="D43" s="20"/>
    </row>
    <row r="46">
      <c r="A46" s="21" t="s">
        <v>518</v>
      </c>
      <c r="B46" s="21" t="s">
        <v>534</v>
      </c>
    </row>
    <row r="47">
      <c r="B47" s="14" t="s">
        <v>180</v>
      </c>
      <c r="C47" s="14" t="s">
        <v>529</v>
      </c>
      <c r="D47" s="14" t="s">
        <v>467</v>
      </c>
    </row>
    <row r="48">
      <c r="B48" s="20"/>
      <c r="C48" s="20"/>
      <c r="D48" s="20"/>
    </row>
    <row r="49">
      <c r="B49" s="20"/>
      <c r="C49" s="20"/>
      <c r="D49" s="20"/>
    </row>
    <row r="50">
      <c r="B50" s="20"/>
      <c r="C50" s="20"/>
      <c r="D50" s="20"/>
    </row>
    <row r="51">
      <c r="B51" s="20"/>
      <c r="C51" s="20"/>
      <c r="D51" s="20"/>
    </row>
    <row r="52">
      <c r="B52" s="20"/>
      <c r="C52" s="20"/>
      <c r="D52" s="20"/>
    </row>
    <row r="53">
      <c r="B53" s="20"/>
      <c r="C53" s="20"/>
      <c r="D53" s="20"/>
    </row>
    <row r="54">
      <c r="B54" s="20"/>
      <c r="C54" s="20"/>
      <c r="D54" s="20"/>
    </row>
    <row r="55">
      <c r="B55" s="20"/>
      <c r="C55" s="20"/>
      <c r="D55" s="20"/>
    </row>
    <row r="56">
      <c r="B56" s="20"/>
      <c r="C56" s="20"/>
      <c r="D56" s="20"/>
    </row>
    <row r="57">
      <c r="B57" s="20"/>
      <c r="C57" s="20"/>
      <c r="D57" s="20"/>
    </row>
  </sheetData>
  <mergeCells count="3">
    <mergeCell ref="B18:G18"/>
    <mergeCell ref="B32:G32"/>
    <mergeCell ref="B46:G46"/>
  </mergeCells>
  <dataValidations>
    <dataValidation type="list" allowBlank="1" sqref="G9">
      <formula1>"All at once,By location,By line of business,By entity"</formula1>
    </dataValidation>
    <dataValidation type="list" allowBlank="1" sqref="G8">
      <formula1>"1 week before,2 weeks before,Other"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2.0"/>
    <col customWidth="1" min="3" max="3" width="13.0"/>
    <col customWidth="1" min="4" max="4" width="24.0"/>
    <col customWidth="1" min="5" max="5" width="46.0"/>
    <col customWidth="1" min="6" max="6" width="16.0"/>
    <col customWidth="1" min="7" max="7" width="15.0"/>
    <col customWidth="1" min="8" max="8" width="34.0"/>
    <col customWidth="1" min="9" max="26" width="8.71"/>
  </cols>
  <sheetData>
    <row r="1">
      <c r="A1" s="7" t="s">
        <v>0</v>
      </c>
    </row>
    <row r="2">
      <c r="A2" s="9" t="s">
        <v>535</v>
      </c>
    </row>
    <row r="3">
      <c r="A3" s="11" t="s">
        <v>536</v>
      </c>
    </row>
    <row r="4">
      <c r="A4" s="4" t="s">
        <v>537</v>
      </c>
    </row>
    <row r="5">
      <c r="A5" s="7" t="s">
        <v>538</v>
      </c>
    </row>
    <row r="6">
      <c r="A6" s="14" t="s">
        <v>23</v>
      </c>
      <c r="B6" s="14" t="s">
        <v>539</v>
      </c>
      <c r="C6" s="14" t="s">
        <v>36</v>
      </c>
      <c r="D6" s="14" t="s">
        <v>540</v>
      </c>
      <c r="E6" s="14" t="s">
        <v>541</v>
      </c>
      <c r="F6" s="14" t="s">
        <v>542</v>
      </c>
      <c r="G6" s="14" t="s">
        <v>543</v>
      </c>
      <c r="H6" s="14" t="s">
        <v>544</v>
      </c>
    </row>
    <row r="7">
      <c r="A7" s="15" t="s">
        <v>545</v>
      </c>
      <c r="B7" s="26" t="s">
        <v>546</v>
      </c>
      <c r="C7" s="17" t="s">
        <v>49</v>
      </c>
      <c r="D7" s="17" t="s">
        <v>50</v>
      </c>
      <c r="E7" s="15" t="str">
        <f>A7&amp;"_"&amp;IF('1 Success'!$G$7="","AgencyName",SUBSTITUTE(SUBSTITUTE('1 Success'!$G$7," ",""),",",""))&amp;"_TopReports"</f>
        <v>11.1_AgencyName_TopReports</v>
      </c>
      <c r="F7" s="20"/>
      <c r="G7" s="25"/>
      <c r="H7" s="20"/>
    </row>
    <row r="8">
      <c r="A8" s="15" t="s">
        <v>547</v>
      </c>
      <c r="B8" s="26" t="s">
        <v>548</v>
      </c>
      <c r="C8" s="17" t="s">
        <v>49</v>
      </c>
      <c r="D8" s="17" t="s">
        <v>50</v>
      </c>
      <c r="E8" s="15" t="str">
        <f>A8&amp;"_"&amp;IF('1 Success'!$G$7="","AgencyName",SUBSTITUTE(SUBSTITUTE('1 Success'!$G$7," ",""),",",""))&amp;"_ChartOfAccounts"</f>
        <v>11.2_AgencyName_ChartOfAccounts</v>
      </c>
      <c r="F8" s="20"/>
      <c r="G8" s="25"/>
      <c r="H8" s="20"/>
    </row>
    <row r="9">
      <c r="A9" s="15" t="s">
        <v>549</v>
      </c>
      <c r="B9" s="26" t="s">
        <v>550</v>
      </c>
      <c r="C9" s="17" t="s">
        <v>86</v>
      </c>
      <c r="D9" s="17" t="s">
        <v>551</v>
      </c>
      <c r="E9" s="15" t="str">
        <f>A9&amp;"_"&amp;IF('1 Success'!$G$7="","AgencyName",SUBSTITUTE(SUBSTITUTE('1 Success'!$G$7," ",""),",",""))&amp;"_TrustReconciliation"</f>
        <v>11.3_AgencyName_TrustReconciliation</v>
      </c>
      <c r="F9" s="20"/>
      <c r="G9" s="25"/>
      <c r="H9" s="20"/>
    </row>
    <row r="10">
      <c r="A10" s="15" t="s">
        <v>552</v>
      </c>
      <c r="B10" s="26" t="s">
        <v>553</v>
      </c>
      <c r="C10" s="17" t="s">
        <v>49</v>
      </c>
      <c r="D10" s="17" t="s">
        <v>50</v>
      </c>
      <c r="E10" s="15" t="str">
        <f>A10&amp;"_"&amp;IF('1 Success'!$G$7="","AgencyName",SUBSTITUTE(SUBSTITUTE('1 Success'!$G$7," ",""),",",""))&amp;"_CommissionStatements"</f>
        <v>11.4_AgencyName_CommissionStatements</v>
      </c>
      <c r="F10" s="20"/>
      <c r="G10" s="25"/>
      <c r="H10" s="20"/>
    </row>
    <row r="11">
      <c r="A11" s="15" t="s">
        <v>554</v>
      </c>
      <c r="B11" s="26" t="s">
        <v>555</v>
      </c>
      <c r="C11" s="17" t="s">
        <v>49</v>
      </c>
      <c r="D11" s="17" t="s">
        <v>50</v>
      </c>
      <c r="E11" s="15" t="str">
        <f>A11&amp;"_"&amp;IF('1 Success'!$G$7="","AgencyName",SUBSTITUTE(SUBSTITUTE('1 Success'!$G$7," ",""),",",""))&amp;"_ProducerCommissionSchedule"</f>
        <v>11.5_AgencyName_ProducerCommissionSchedule</v>
      </c>
      <c r="F11" s="20"/>
      <c r="G11" s="25"/>
      <c r="H11" s="20"/>
    </row>
    <row r="12">
      <c r="A12" s="15" t="s">
        <v>556</v>
      </c>
      <c r="B12" s="26" t="s">
        <v>557</v>
      </c>
      <c r="C12" s="17" t="s">
        <v>94</v>
      </c>
      <c r="D12" s="17" t="s">
        <v>50</v>
      </c>
      <c r="E12" s="15" t="str">
        <f>A12&amp;"_"&amp;IF('1 Success'!$G$7="","AgencyName",SUBSTITUTE(SUBSTITUTE('1 Success'!$G$7," ",""),",",""))&amp;"_SOPs"</f>
        <v>11.6_AgencyName_SOPs</v>
      </c>
      <c r="F12" s="20"/>
      <c r="G12" s="25"/>
      <c r="H12" s="20"/>
    </row>
    <row r="13">
      <c r="A13" s="15" t="s">
        <v>558</v>
      </c>
      <c r="B13" s="26" t="s">
        <v>559</v>
      </c>
      <c r="C13" s="17" t="s">
        <v>86</v>
      </c>
      <c r="D13" s="17" t="s">
        <v>353</v>
      </c>
      <c r="E13" s="15" t="str">
        <f>A13&amp;"_"&amp;IF('1 Success'!$G$7="","AgencyName",SUBSTITUTE(SUBSTITUTE('1 Success'!$G$7," ",""),",",""))&amp;"_DataExtractSample"</f>
        <v>11.7_AgencyName_DataExtractSample</v>
      </c>
      <c r="F13" s="20"/>
      <c r="G13" s="25"/>
      <c r="H13" s="20"/>
    </row>
    <row r="14">
      <c r="A14" s="15" t="s">
        <v>560</v>
      </c>
      <c r="B14" s="26" t="s">
        <v>561</v>
      </c>
      <c r="C14" s="17" t="s">
        <v>49</v>
      </c>
      <c r="D14" s="17" t="s">
        <v>50</v>
      </c>
      <c r="E14" s="15" t="str">
        <f>A14&amp;"_"&amp;IF('1 Success'!$G$7="","AgencyName",SUBSTITUTE(SUBSTITUTE('1 Success'!$G$7," ",""),",",""))&amp;"_OrgChart"</f>
        <v>11.8_AgencyName_OrgChart</v>
      </c>
      <c r="F14" s="20"/>
      <c r="G14" s="25"/>
      <c r="H14" s="20"/>
    </row>
  </sheetData>
  <dataValidations>
    <dataValidation type="list" allowBlank="1" sqref="F7:F14">
      <formula1>"Sent,To follow,Not applicable"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7.0"/>
    <col customWidth="1" min="2" max="2" width="80.0"/>
    <col customWidth="1" min="3" max="3" width="24.0"/>
    <col customWidth="1" min="4" max="26" width="8.71"/>
  </cols>
  <sheetData>
    <row r="1">
      <c r="A1" s="7" t="s">
        <v>0</v>
      </c>
    </row>
    <row r="2">
      <c r="A2" s="9" t="s">
        <v>562</v>
      </c>
    </row>
    <row r="3">
      <c r="A3" s="11" t="s">
        <v>563</v>
      </c>
    </row>
    <row r="4">
      <c r="A4" s="4" t="s">
        <v>564</v>
      </c>
    </row>
    <row r="6">
      <c r="A6" s="14" t="s">
        <v>23</v>
      </c>
      <c r="B6" s="14" t="s">
        <v>565</v>
      </c>
      <c r="C6" s="14" t="s">
        <v>566</v>
      </c>
    </row>
    <row r="7">
      <c r="A7" s="15" t="s">
        <v>567</v>
      </c>
      <c r="B7" s="26" t="s">
        <v>568</v>
      </c>
      <c r="C7" s="20"/>
    </row>
    <row r="8">
      <c r="A8" s="15" t="s">
        <v>569</v>
      </c>
      <c r="B8" s="26" t="s">
        <v>570</v>
      </c>
      <c r="C8" s="20"/>
    </row>
    <row r="10">
      <c r="A10" s="5" t="s">
        <v>571</v>
      </c>
      <c r="B10" s="27" t="s">
        <v>180</v>
      </c>
      <c r="C10" s="28"/>
    </row>
    <row r="11">
      <c r="A11" s="5"/>
      <c r="B11" s="27" t="s">
        <v>572</v>
      </c>
      <c r="C11" s="28"/>
    </row>
    <row r="12">
      <c r="A12" s="5"/>
      <c r="B12" s="27" t="s">
        <v>573</v>
      </c>
      <c r="C12" s="29"/>
    </row>
    <row r="13">
      <c r="A13" s="5" t="s">
        <v>574</v>
      </c>
      <c r="B13" s="27" t="s">
        <v>575</v>
      </c>
      <c r="C13" s="28"/>
    </row>
  </sheetData>
  <dataValidations>
    <dataValidation type="list" allowBlank="1" sqref="C7:C8">
      <formula1>"I confirm"</formula1>
    </dataValidation>
  </dataValidations>
  <printOptions/>
  <pageMargins bottom="1.0" footer="0.0" header="0.0" left="0.75" right="0.75" top="1.0"/>
  <pageSetup paperSize="9" orientation="portrait"/>
  <drawing r:id="rId1"/>
</worksheet>
</file>